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xr:revisionPtr revIDLastSave="0" documentId="13_ncr:1_{3A30878D-ABE7-4286-8084-8FFEEB7173E4}" xr6:coauthVersionLast="47" xr6:coauthVersionMax="47" xr10:uidLastSave="{00000000-0000-0000-0000-000000000000}"/>
  <bookViews>
    <workbookView xWindow="-98" yWindow="-98" windowWidth="22875" windowHeight="14356" xr2:uid="{DC075537-9D3C-40C5-A0BB-EFCBD2EEF32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7" i="1"/>
  <c r="G6" i="1"/>
  <c r="G5" i="1"/>
  <c r="G4" i="1"/>
  <c r="G3" i="1"/>
  <c r="G2" i="1"/>
  <c r="H11" i="1"/>
  <c r="H10" i="1"/>
  <c r="H7" i="1"/>
  <c r="H12" i="1"/>
  <c r="H3" i="1"/>
  <c r="H4" i="1"/>
  <c r="H5" i="1"/>
  <c r="H6" i="1"/>
  <c r="H2" i="1"/>
</calcChain>
</file>

<file path=xl/sharedStrings.xml><?xml version="1.0" encoding="utf-8"?>
<sst xmlns="http://schemas.openxmlformats.org/spreadsheetml/2006/main" count="65" uniqueCount="40">
  <si>
    <t>Naam</t>
  </si>
  <si>
    <t>Geslacht</t>
  </si>
  <si>
    <t>Omzet</t>
  </si>
  <si>
    <t>Regio</t>
  </si>
  <si>
    <t>M</t>
  </si>
  <si>
    <t>V</t>
  </si>
  <si>
    <t>X</t>
  </si>
  <si>
    <t>Noord</t>
  </si>
  <si>
    <t>Oost</t>
  </si>
  <si>
    <t>Zuid</t>
  </si>
  <si>
    <t>West</t>
  </si>
  <si>
    <t>Roel</t>
  </si>
  <si>
    <t>Ruben</t>
  </si>
  <si>
    <t>Rachida</t>
  </si>
  <si>
    <t>Roos</t>
  </si>
  <si>
    <t>Simone</t>
  </si>
  <si>
    <t>Romana</t>
  </si>
  <si>
    <t>Chantal</t>
  </si>
  <si>
    <t>Marcel</t>
  </si>
  <si>
    <t>Mark</t>
  </si>
  <si>
    <t>Martin</t>
  </si>
  <si>
    <t>Robin</t>
  </si>
  <si>
    <t>Charlie</t>
  </si>
  <si>
    <t>Sky</t>
  </si>
  <si>
    <t>Mex</t>
  </si>
  <si>
    <t>Jonne</t>
  </si>
  <si>
    <t>Tellen</t>
  </si>
  <si>
    <t>Aantal personen</t>
  </si>
  <si>
    <t>Aantal bedragen</t>
  </si>
  <si>
    <t>Aantal vrouwen</t>
  </si>
  <si>
    <t>Onbekend</t>
  </si>
  <si>
    <t>Aantal lege cellen in lijst</t>
  </si>
  <si>
    <t>Aantal</t>
  </si>
  <si>
    <t>Formule</t>
  </si>
  <si>
    <t>Aantal unieke regio's</t>
  </si>
  <si>
    <t>Aantal omzet groter dan 750</t>
  </si>
  <si>
    <t>Extra mogelijkheden</t>
  </si>
  <si>
    <t>Aantal vrouwen werkend in Zuid</t>
  </si>
  <si>
    <t>Aantal werkend in Zuid</t>
  </si>
  <si>
    <t>Aantal omzet kleiner dan (cel G17)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</si>
</sst>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5" formatCode="_ &quot;€&quot;\ * #,##0_ ;_ &quot;€&quot;\ * \-#,##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2" fillId="2" borderId="0" xfId="1" applyNumberFormat="1" applyFont="1" applyFill="1"/>
    <xf numFmtId="165" fontId="0" fillId="0" borderId="0" xfId="1" applyNumberFormat="1" applyFont="1"/>
    <xf numFmtId="0" fontId="2" fillId="3" borderId="0" xfId="0" applyFont="1" applyFill="1"/>
    <xf numFmtId="0" fontId="0" fillId="0" borderId="0" xfId="0" applyAlignment="1">
      <alignment horizontal="right"/>
    </xf>
    <xf numFmtId="0" fontId="2" fillId="4" borderId="0" xfId="0" applyFont="1" applyFill="1"/>
    <xf numFmtId="0" fontId="0" fillId="5" borderId="0" xfId="0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C7BD-308D-4D55-A1E9-318BD5805E7F}">
  <dimension ref="A1:H17"/>
  <sheetViews>
    <sheetView tabSelected="1" zoomScale="150" zoomScaleNormal="150" workbookViewId="0"/>
  </sheetViews>
  <sheetFormatPr defaultRowHeight="14.25" x14ac:dyDescent="0.45"/>
  <cols>
    <col min="2" max="3" width="9.06640625" style="3"/>
    <col min="4" max="4" width="9.46484375" style="5" customWidth="1"/>
    <col min="5" max="5" width="5.1328125" customWidth="1"/>
    <col min="6" max="6" width="28.46484375" bestFit="1" customWidth="1"/>
    <col min="7" max="7" width="12" bestFit="1" customWidth="1"/>
    <col min="8" max="8" width="38.73046875" customWidth="1"/>
  </cols>
  <sheetData>
    <row r="1" spans="1:8" x14ac:dyDescent="0.45">
      <c r="A1" s="1" t="s">
        <v>0</v>
      </c>
      <c r="B1" s="2" t="s">
        <v>1</v>
      </c>
      <c r="C1" s="2" t="s">
        <v>3</v>
      </c>
      <c r="D1" s="4" t="s">
        <v>2</v>
      </c>
      <c r="F1" s="6" t="s">
        <v>26</v>
      </c>
      <c r="G1" s="6" t="s">
        <v>32</v>
      </c>
      <c r="H1" s="6" t="s">
        <v>33</v>
      </c>
    </row>
    <row r="2" spans="1:8" x14ac:dyDescent="0.45">
      <c r="A2" t="s">
        <v>11</v>
      </c>
      <c r="B2" s="3" t="s">
        <v>4</v>
      </c>
      <c r="C2" s="3" t="s">
        <v>7</v>
      </c>
      <c r="D2" s="5">
        <v>900</v>
      </c>
      <c r="F2" t="s">
        <v>27</v>
      </c>
      <c r="G2">
        <f>COUNTA(A2:A16)</f>
        <v>15</v>
      </c>
      <c r="H2" s="7" t="str">
        <f ca="1">IFERROR(_xlfn.FORMULATEXT(G2),"")</f>
        <v>=AANTALARG(A2:A16)</v>
      </c>
    </row>
    <row r="3" spans="1:8" x14ac:dyDescent="0.45">
      <c r="A3" t="s">
        <v>13</v>
      </c>
      <c r="B3" s="3" t="s">
        <v>5</v>
      </c>
      <c r="C3" s="3" t="s">
        <v>8</v>
      </c>
      <c r="D3" s="5">
        <v>950</v>
      </c>
      <c r="F3" t="s">
        <v>28</v>
      </c>
      <c r="G3">
        <f>COUNT(D2:D16)</f>
        <v>11</v>
      </c>
      <c r="H3" s="7" t="str">
        <f ca="1">IFERROR(_xlfn.FORMULATEXT(G3),"")</f>
        <v>=AANTAL(D2:D16)</v>
      </c>
    </row>
    <row r="4" spans="1:8" x14ac:dyDescent="0.45">
      <c r="A4" t="s">
        <v>21</v>
      </c>
      <c r="B4" s="3" t="s">
        <v>6</v>
      </c>
      <c r="C4" s="3" t="s">
        <v>9</v>
      </c>
      <c r="F4" t="s">
        <v>31</v>
      </c>
      <c r="G4">
        <f>COUNTBLANK(A2:D16)</f>
        <v>3</v>
      </c>
      <c r="H4" s="7" t="str">
        <f t="shared" ref="H4:H7" ca="1" si="0">IFERROR(_xlfn.FORMULATEXT(G4),"")</f>
        <v>=AANTAL.LEGE.CELLEN(A2:D16)</v>
      </c>
    </row>
    <row r="5" spans="1:8" x14ac:dyDescent="0.45">
      <c r="A5" t="s">
        <v>18</v>
      </c>
      <c r="B5" s="3" t="s">
        <v>4</v>
      </c>
      <c r="C5" s="3" t="s">
        <v>9</v>
      </c>
      <c r="D5" s="5">
        <v>800</v>
      </c>
      <c r="F5" t="s">
        <v>29</v>
      </c>
      <c r="G5">
        <f>COUNTIF(B2:B16,"v")</f>
        <v>5</v>
      </c>
      <c r="H5" s="7" t="str">
        <f t="shared" ca="1" si="0"/>
        <v>=AANTAL.ALS(B2:B16;"v")</v>
      </c>
    </row>
    <row r="6" spans="1:8" x14ac:dyDescent="0.45">
      <c r="A6" t="s">
        <v>16</v>
      </c>
      <c r="B6" s="3" t="s">
        <v>5</v>
      </c>
      <c r="C6" s="3" t="s">
        <v>7</v>
      </c>
      <c r="D6" s="5" t="s">
        <v>30</v>
      </c>
      <c r="F6" t="s">
        <v>38</v>
      </c>
      <c r="G6">
        <f>COUNTIF(C2:C16,"zuid")</f>
        <v>5</v>
      </c>
      <c r="H6" s="7" t="str">
        <f t="shared" ca="1" si="0"/>
        <v>=AANTAL.ALS(C2:C16;"zuid")</v>
      </c>
    </row>
    <row r="7" spans="1:8" x14ac:dyDescent="0.45">
      <c r="A7" t="s">
        <v>17</v>
      </c>
      <c r="B7" s="3" t="s">
        <v>5</v>
      </c>
      <c r="C7" s="3" t="s">
        <v>9</v>
      </c>
      <c r="D7" s="5">
        <v>500</v>
      </c>
      <c r="F7" t="s">
        <v>37</v>
      </c>
      <c r="G7">
        <f>COUNTIFS(B2:B16,"v",C2:C16,"zuid")</f>
        <v>2</v>
      </c>
      <c r="H7" s="7" t="str">
        <f t="shared" ca="1" si="0"/>
        <v>=AANTALLEN.ALS(B2:B16;"v";C2:C16;"zuid")</v>
      </c>
    </row>
    <row r="8" spans="1:8" x14ac:dyDescent="0.45">
      <c r="A8" t="s">
        <v>22</v>
      </c>
      <c r="B8" s="3" t="s">
        <v>6</v>
      </c>
      <c r="C8" s="3" t="s">
        <v>10</v>
      </c>
      <c r="D8" s="5">
        <v>975</v>
      </c>
    </row>
    <row r="9" spans="1:8" x14ac:dyDescent="0.45">
      <c r="A9" t="s">
        <v>12</v>
      </c>
      <c r="B9" s="3" t="s">
        <v>4</v>
      </c>
      <c r="C9" s="3" t="s">
        <v>8</v>
      </c>
      <c r="D9" s="5">
        <v>1000</v>
      </c>
      <c r="F9" s="8" t="s">
        <v>36</v>
      </c>
      <c r="G9" s="8" t="s">
        <v>32</v>
      </c>
      <c r="H9" s="8" t="s">
        <v>33</v>
      </c>
    </row>
    <row r="10" spans="1:8" x14ac:dyDescent="0.45">
      <c r="A10" t="s">
        <v>23</v>
      </c>
      <c r="C10" s="3" t="s">
        <v>7</v>
      </c>
      <c r="D10" s="5">
        <v>875</v>
      </c>
      <c r="F10" t="s">
        <v>35</v>
      </c>
      <c r="G10">
        <f>COUNTIF(D2:D16,"&gt;750")</f>
        <v>7</v>
      </c>
      <c r="H10" s="7" t="str">
        <f ca="1">IFERROR(_xlfn.FORMULATEXT(G10),"")</f>
        <v>=AANTAL.ALS(D2:D16;"&gt;750")</v>
      </c>
    </row>
    <row r="11" spans="1:8" x14ac:dyDescent="0.45">
      <c r="A11" t="s">
        <v>14</v>
      </c>
      <c r="B11" s="3" t="s">
        <v>5</v>
      </c>
      <c r="C11" s="3" t="s">
        <v>9</v>
      </c>
      <c r="F11" t="s">
        <v>39</v>
      </c>
      <c r="G11">
        <f>COUNTIF(D2:D16,"&lt;"&amp;G17)</f>
        <v>5</v>
      </c>
      <c r="H11" s="7" t="str">
        <f ca="1">IFERROR(_xlfn.FORMULATEXT(G11),"")</f>
        <v>=AANTAL.ALS(D2:D16;"&lt;"&amp;G17)</v>
      </c>
    </row>
    <row r="12" spans="1:8" x14ac:dyDescent="0.45">
      <c r="A12" t="s">
        <v>15</v>
      </c>
      <c r="B12" s="3" t="s">
        <v>5</v>
      </c>
      <c r="C12" s="3" t="s">
        <v>10</v>
      </c>
      <c r="D12" s="5">
        <v>725</v>
      </c>
      <c r="F12" t="s">
        <v>34</v>
      </c>
      <c r="G12">
        <f>COUNTA(_xlfn.UNIQUE(C2:C16))</f>
        <v>4</v>
      </c>
      <c r="H12" s="7" t="str">
        <f ca="1">IFERROR(_xlfn.FORMULATEXT(G12),"")</f>
        <v>=AANTALARG(UNIEK(C2:C16))</v>
      </c>
    </row>
    <row r="13" spans="1:8" x14ac:dyDescent="0.45">
      <c r="A13" t="s">
        <v>19</v>
      </c>
      <c r="B13" s="3" t="s">
        <v>4</v>
      </c>
      <c r="C13" s="3" t="s">
        <v>10</v>
      </c>
      <c r="D13" s="5">
        <v>600</v>
      </c>
    </row>
    <row r="14" spans="1:8" x14ac:dyDescent="0.45">
      <c r="A14" t="s">
        <v>24</v>
      </c>
      <c r="B14" s="3" t="s">
        <v>6</v>
      </c>
      <c r="C14" s="3" t="s">
        <v>8</v>
      </c>
      <c r="D14" s="5">
        <v>775</v>
      </c>
    </row>
    <row r="15" spans="1:8" x14ac:dyDescent="0.45">
      <c r="A15" t="s">
        <v>25</v>
      </c>
      <c r="B15" s="3" t="s">
        <v>6</v>
      </c>
      <c r="C15" s="3" t="s">
        <v>9</v>
      </c>
      <c r="D15" s="5" t="s">
        <v>30</v>
      </c>
    </row>
    <row r="16" spans="1:8" x14ac:dyDescent="0.45">
      <c r="A16" t="s">
        <v>20</v>
      </c>
      <c r="B16" s="3" t="s">
        <v>4</v>
      </c>
      <c r="C16" s="3" t="s">
        <v>7</v>
      </c>
      <c r="D16" s="5">
        <v>700</v>
      </c>
    </row>
    <row r="17" spans="7:7" x14ac:dyDescent="0.45">
      <c r="G17" s="9">
        <v>800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 Janssen | Structuurmakers</dc:creator>
  <cp:lastModifiedBy>Roel Janssen | Structuurmakers</cp:lastModifiedBy>
  <dcterms:created xsi:type="dcterms:W3CDTF">2024-02-15T07:08:03Z</dcterms:created>
  <dcterms:modified xsi:type="dcterms:W3CDTF">2024-02-15T09:29:04Z</dcterms:modified>
</cp:coreProperties>
</file>