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ructuurmaker-my.sharepoint.com/personal/roeljanssen_structuurmakers_nl/Documents/Documenten/01 Excel Academy/Oefenbestanden/Excel V/Kapsalon/"/>
    </mc:Choice>
  </mc:AlternateContent>
  <xr:revisionPtr revIDLastSave="0" documentId="14_{062487A2-8FA5-4164-8AD0-B403C0E36A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entrum" sheetId="5" r:id="rId1"/>
    <sheet name="Noord" sheetId="1" r:id="rId2"/>
    <sheet name="Zuid" sheetId="4" r:id="rId3"/>
    <sheet name="Blad4" sheetId="2" r:id="rId4"/>
    <sheet name="Blad5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  <c r="F62" i="4"/>
  <c r="F61" i="4"/>
  <c r="F60" i="4"/>
  <c r="F59" i="4"/>
  <c r="F57" i="4"/>
  <c r="F56" i="4"/>
  <c r="F55" i="4"/>
  <c r="F54" i="4"/>
  <c r="F53" i="4"/>
  <c r="F51" i="4"/>
  <c r="F50" i="4"/>
  <c r="F49" i="4"/>
  <c r="F48" i="4"/>
  <c r="F47" i="4"/>
  <c r="F45" i="4"/>
  <c r="F44" i="4"/>
  <c r="F43" i="4"/>
  <c r="F42" i="4"/>
  <c r="F41" i="4"/>
  <c r="F39" i="4"/>
  <c r="F38" i="4"/>
  <c r="F37" i="4"/>
  <c r="F36" i="4"/>
  <c r="F35" i="4"/>
  <c r="F33" i="4"/>
  <c r="F32" i="4"/>
  <c r="F31" i="4"/>
  <c r="F30" i="4"/>
  <c r="F29" i="4"/>
  <c r="F27" i="4"/>
  <c r="F26" i="4"/>
  <c r="F25" i="4"/>
  <c r="F24" i="4"/>
  <c r="F23" i="4"/>
  <c r="F21" i="4"/>
  <c r="F20" i="4"/>
  <c r="F19" i="4"/>
  <c r="F18" i="4"/>
  <c r="F17" i="4"/>
  <c r="F15" i="4"/>
  <c r="F14" i="4"/>
  <c r="F13" i="4"/>
  <c r="F12" i="4"/>
  <c r="F11" i="4"/>
  <c r="F9" i="4"/>
  <c r="F8" i="4"/>
  <c r="F7" i="4"/>
  <c r="F6" i="4"/>
  <c r="F5" i="4"/>
  <c r="F64" i="1"/>
  <c r="F63" i="1"/>
  <c r="F62" i="1"/>
  <c r="F61" i="1"/>
  <c r="F59" i="1"/>
  <c r="F58" i="1"/>
  <c r="F57" i="1"/>
  <c r="F56" i="1"/>
  <c r="F55" i="1"/>
  <c r="F53" i="1"/>
  <c r="F52" i="1"/>
  <c r="F51" i="1"/>
  <c r="F50" i="1"/>
  <c r="F49" i="1"/>
  <c r="F47" i="1"/>
  <c r="F46" i="1"/>
  <c r="F45" i="1"/>
  <c r="F44" i="1"/>
  <c r="F43" i="1"/>
  <c r="F41" i="1"/>
  <c r="F40" i="1"/>
  <c r="F39" i="1"/>
  <c r="F38" i="1"/>
  <c r="F37" i="1"/>
  <c r="F35" i="1"/>
  <c r="F34" i="1"/>
  <c r="F33" i="1"/>
  <c r="F32" i="1"/>
  <c r="F31" i="1"/>
  <c r="F29" i="1"/>
  <c r="F28" i="1"/>
  <c r="F27" i="1"/>
  <c r="F26" i="1"/>
  <c r="F25" i="1"/>
  <c r="F23" i="1"/>
  <c r="F22" i="1"/>
  <c r="F21" i="1"/>
  <c r="F20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F47" i="5"/>
  <c r="F46" i="5"/>
  <c r="F45" i="5"/>
  <c r="F44" i="5"/>
  <c r="F42" i="5"/>
  <c r="F41" i="5"/>
  <c r="F40" i="5"/>
  <c r="F39" i="5"/>
  <c r="F37" i="5"/>
  <c r="F36" i="5"/>
  <c r="F35" i="5"/>
  <c r="F34" i="5"/>
  <c r="F32" i="5"/>
  <c r="F31" i="5"/>
  <c r="F29" i="5"/>
  <c r="F28" i="5"/>
  <c r="F27" i="5"/>
  <c r="F26" i="5"/>
  <c r="F24" i="5"/>
  <c r="F23" i="5"/>
  <c r="F21" i="5"/>
  <c r="F20" i="5"/>
  <c r="F19" i="5"/>
  <c r="F17" i="5"/>
  <c r="F16" i="5"/>
  <c r="F15" i="5"/>
  <c r="F14" i="5"/>
  <c r="F12" i="5"/>
  <c r="F11" i="5"/>
  <c r="F10" i="5"/>
  <c r="F9" i="5"/>
  <c r="F8" i="5"/>
  <c r="F6" i="5"/>
  <c r="F5" i="5"/>
  <c r="C5" i="5"/>
  <c r="C63" i="4"/>
  <c r="C62" i="4"/>
  <c r="C61" i="4"/>
  <c r="C60" i="4"/>
  <c r="C59" i="4"/>
  <c r="C57" i="4"/>
  <c r="C56" i="4"/>
  <c r="C55" i="4"/>
  <c r="C54" i="4"/>
  <c r="C53" i="4"/>
  <c r="C51" i="4"/>
  <c r="C50" i="4"/>
  <c r="C49" i="4"/>
  <c r="C48" i="4"/>
  <c r="C43" i="4"/>
  <c r="C38" i="4"/>
  <c r="C33" i="4"/>
  <c r="C30" i="4"/>
  <c r="C25" i="4"/>
  <c r="C26" i="4"/>
  <c r="C18" i="4"/>
  <c r="C13" i="4"/>
  <c r="C7" i="4"/>
  <c r="C47" i="4"/>
  <c r="C45" i="4"/>
  <c r="C44" i="4"/>
  <c r="C42" i="4"/>
  <c r="C41" i="4"/>
  <c r="C39" i="4"/>
  <c r="C37" i="4"/>
  <c r="C36" i="4"/>
  <c r="C35" i="4"/>
  <c r="C32" i="4"/>
  <c r="C31" i="4"/>
  <c r="C29" i="4"/>
  <c r="C27" i="4"/>
  <c r="C24" i="4"/>
  <c r="C23" i="4"/>
  <c r="C21" i="4"/>
  <c r="C20" i="4"/>
  <c r="C19" i="4"/>
  <c r="C17" i="4"/>
  <c r="C15" i="4"/>
  <c r="C14" i="4"/>
  <c r="C12" i="4"/>
  <c r="C11" i="4"/>
  <c r="C9" i="4"/>
  <c r="C8" i="4"/>
  <c r="C6" i="4"/>
  <c r="C5" i="4"/>
  <c r="C42" i="5"/>
  <c r="C36" i="5"/>
  <c r="C24" i="5"/>
  <c r="C19" i="5"/>
  <c r="C47" i="5"/>
  <c r="C46" i="5"/>
  <c r="C45" i="5"/>
  <c r="C44" i="5"/>
  <c r="C41" i="5"/>
  <c r="C40" i="5"/>
  <c r="C39" i="5"/>
  <c r="C37" i="5"/>
  <c r="C35" i="5"/>
  <c r="C34" i="5"/>
  <c r="C32" i="5"/>
  <c r="C31" i="5"/>
  <c r="C29" i="5"/>
  <c r="C28" i="5"/>
  <c r="C27" i="5"/>
  <c r="C26" i="5"/>
  <c r="C23" i="5"/>
  <c r="C21" i="5"/>
  <c r="C20" i="5"/>
  <c r="C17" i="5"/>
  <c r="C16" i="5"/>
  <c r="C15" i="5"/>
  <c r="C14" i="5"/>
  <c r="C12" i="5"/>
  <c r="C11" i="5"/>
  <c r="C10" i="5"/>
  <c r="C9" i="5"/>
  <c r="C8" i="5"/>
  <c r="C6" i="5"/>
  <c r="C64" i="1"/>
  <c r="C63" i="1"/>
  <c r="C62" i="1"/>
  <c r="C61" i="1"/>
  <c r="C59" i="1"/>
  <c r="C58" i="1"/>
  <c r="C57" i="1"/>
  <c r="C56" i="1"/>
  <c r="C55" i="1"/>
  <c r="C53" i="1"/>
  <c r="C52" i="1"/>
  <c r="C51" i="1"/>
  <c r="C50" i="1"/>
  <c r="C49" i="1"/>
  <c r="C43" i="1"/>
  <c r="C38" i="1"/>
  <c r="C33" i="1"/>
  <c r="C23" i="1"/>
  <c r="C22" i="1"/>
  <c r="C21" i="1"/>
  <c r="C20" i="1"/>
  <c r="C25" i="1"/>
  <c r="C18" i="1"/>
  <c r="C6" i="1"/>
  <c r="C7" i="1"/>
  <c r="C8" i="1"/>
  <c r="C47" i="1"/>
  <c r="C46" i="1"/>
  <c r="C45" i="1"/>
  <c r="C44" i="1"/>
  <c r="C41" i="1"/>
  <c r="C40" i="1"/>
  <c r="C39" i="1"/>
  <c r="C37" i="1"/>
  <c r="C35" i="1"/>
  <c r="C34" i="1"/>
  <c r="C32" i="1"/>
  <c r="C31" i="1"/>
  <c r="C29" i="1"/>
  <c r="C28" i="1"/>
  <c r="C27" i="1"/>
  <c r="C26" i="1"/>
  <c r="C17" i="1"/>
  <c r="C16" i="1"/>
  <c r="C15" i="1"/>
  <c r="C14" i="1"/>
  <c r="C12" i="1"/>
  <c r="C11" i="1"/>
  <c r="C10" i="1"/>
  <c r="C9" i="1"/>
  <c r="C5" i="1"/>
  <c r="B5" i="4"/>
  <c r="B11" i="4" s="1"/>
  <c r="B17" i="4" s="1"/>
  <c r="B23" i="4" s="1"/>
  <c r="B29" i="4" s="1"/>
  <c r="B35" i="4" s="1"/>
  <c r="B41" i="4" s="1"/>
  <c r="B47" i="4" s="1"/>
  <c r="B53" i="4" s="1"/>
  <c r="B59" i="4" s="1"/>
  <c r="B5" i="1"/>
  <c r="B14" i="1" s="1"/>
  <c r="B20" i="1" s="1"/>
  <c r="B25" i="1" s="1"/>
  <c r="B31" i="1" s="1"/>
  <c r="B37" i="1" s="1"/>
  <c r="B43" i="1" s="1"/>
  <c r="B49" i="1" s="1"/>
  <c r="B55" i="1" s="1"/>
  <c r="B61" i="1" s="1"/>
  <c r="B5" i="5"/>
  <c r="B8" i="5" s="1"/>
  <c r="B14" i="5" s="1"/>
  <c r="B19" i="5" s="1"/>
  <c r="B23" i="5" s="1"/>
  <c r="B26" i="5" s="1"/>
  <c r="B31" i="5" s="1"/>
  <c r="B34" i="5" s="1"/>
  <c r="B39" i="5" s="1"/>
  <c r="B44" i="5" s="1"/>
</calcChain>
</file>

<file path=xl/sharedStrings.xml><?xml version="1.0" encoding="utf-8"?>
<sst xmlns="http://schemas.openxmlformats.org/spreadsheetml/2006/main" count="267" uniqueCount="40">
  <si>
    <t>Datum</t>
  </si>
  <si>
    <t>Product</t>
  </si>
  <si>
    <t/>
  </si>
  <si>
    <t>Vestiging Centrum</t>
  </si>
  <si>
    <t>Vestiging Noord</t>
  </si>
  <si>
    <t>Aantal</t>
  </si>
  <si>
    <t>Prijs</t>
  </si>
  <si>
    <t>Heren</t>
  </si>
  <si>
    <t>Scheren</t>
  </si>
  <si>
    <t>Klassiek scheren</t>
  </si>
  <si>
    <t>Baard trimmen</t>
  </si>
  <si>
    <t>Kinderen knippen t/m 12 jaar</t>
  </si>
  <si>
    <t>Dames</t>
  </si>
  <si>
    <t>Wassen knippen watergolven + opsteken</t>
  </si>
  <si>
    <t>Créme behandeling onder de kap</t>
  </si>
  <si>
    <t>Olaplex Treatment behandeling</t>
  </si>
  <si>
    <t>Kleuring</t>
  </si>
  <si>
    <t>Kleurspoeling colorance</t>
  </si>
  <si>
    <t>Coupe soleil kort haar</t>
  </si>
  <si>
    <t>High light dunne plukjes op folie</t>
  </si>
  <si>
    <t>Animatic All-in</t>
  </si>
  <si>
    <t>Animatic All-in Goldwell</t>
  </si>
  <si>
    <t>Goldwell / Kiss</t>
  </si>
  <si>
    <t>Great Lenghts Hair Extensions</t>
  </si>
  <si>
    <t>Haar snijden toeslag</t>
  </si>
  <si>
    <t>Lang haar toeslag</t>
  </si>
  <si>
    <t>Wassen knippen drogen heren</t>
  </si>
  <si>
    <t>Wassen knippen model föhnen dames</t>
  </si>
  <si>
    <t>Alkalisch permanent</t>
  </si>
  <si>
    <t>Vestiging Zuid</t>
  </si>
  <si>
    <t>Code</t>
  </si>
  <si>
    <t>Prijs op aanvraag - vanaf</t>
  </si>
  <si>
    <t>Kapsalon: My Look</t>
  </si>
  <si>
    <t>Wassen knippen droog blowen, incl. verzorging</t>
  </si>
  <si>
    <t>Wassen knippen watergolven</t>
  </si>
  <si>
    <t>Wassen watergolven</t>
  </si>
  <si>
    <t>Wassen model föhnen</t>
  </si>
  <si>
    <t>Topchic verf kort haar</t>
  </si>
  <si>
    <t>Blonderen kort haar</t>
  </si>
  <si>
    <t>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</si>
</sst>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horizontal="right"/>
    </xf>
    <xf numFmtId="44" fontId="3" fillId="0" borderId="0" xfId="1" applyFont="1" applyBorder="1" applyAlignment="1">
      <alignment horizontal="right" vertical="center" wrapText="1"/>
    </xf>
    <xf numFmtId="44" fontId="5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5" fillId="2" borderId="0" xfId="1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284B-E224-47E9-96E8-78A06347924B}">
  <sheetPr codeName="Blad1"/>
  <dimension ref="B1:F63"/>
  <sheetViews>
    <sheetView tabSelected="1" zoomScaleNormal="100" workbookViewId="0"/>
  </sheetViews>
  <sheetFormatPr defaultRowHeight="18" x14ac:dyDescent="0.35"/>
  <cols>
    <col min="1" max="1" width="4.5546875" style="1" customWidth="1"/>
    <col min="2" max="2" width="14.77734375" style="1" customWidth="1"/>
    <col min="3" max="3" width="8.77734375" style="15" customWidth="1"/>
    <col min="4" max="4" width="43.77734375" style="1" bestFit="1" customWidth="1"/>
    <col min="5" max="5" width="8.33203125" style="15" customWidth="1"/>
    <col min="6" max="6" width="11.88671875" style="17" customWidth="1"/>
    <col min="7" max="16384" width="8.88671875" style="1"/>
  </cols>
  <sheetData>
    <row r="1" spans="2:6" s="8" customFormat="1" ht="21" x14ac:dyDescent="0.4">
      <c r="B1" s="7" t="s">
        <v>32</v>
      </c>
      <c r="C1" s="14"/>
      <c r="E1" s="14"/>
      <c r="F1" s="16"/>
    </row>
    <row r="2" spans="2:6" x14ac:dyDescent="0.35">
      <c r="B2" s="2" t="s">
        <v>3</v>
      </c>
    </row>
    <row r="4" spans="2:6" x14ac:dyDescent="0.35">
      <c r="B4" s="3" t="s">
        <v>0</v>
      </c>
      <c r="C4" s="4" t="s">
        <v>30</v>
      </c>
      <c r="D4" s="3" t="s">
        <v>1</v>
      </c>
      <c r="E4" s="4" t="s">
        <v>5</v>
      </c>
      <c r="F4" s="18" t="s">
        <v>6</v>
      </c>
    </row>
    <row r="5" spans="2:6" x14ac:dyDescent="0.35">
      <c r="B5" s="5">
        <f ca="1">DATE(YEAR(TODAY()),7,1)</f>
        <v>46204</v>
      </c>
      <c r="C5" s="15">
        <f>_xlfn.XLOOKUP(D5,Blad4!$B$1:$B$30,Blad4!$A$1:$A$30)</f>
        <v>1</v>
      </c>
      <c r="D5" s="1" t="s">
        <v>26</v>
      </c>
      <c r="E5" s="15">
        <v>44</v>
      </c>
      <c r="F5" s="17">
        <f>_xlfn.XLOOKUP(D5,Blad4!$B$1:$B$30,Blad4!$C$1:$C$30)</f>
        <v>30.5</v>
      </c>
    </row>
    <row r="6" spans="2:6" x14ac:dyDescent="0.35">
      <c r="B6" s="5"/>
      <c r="C6" s="15">
        <f>_xlfn.XLOOKUP(D6,Blad4!$B$1:$B$30,Blad4!$A$1:$A$30)</f>
        <v>7</v>
      </c>
      <c r="D6" s="1" t="s">
        <v>27</v>
      </c>
      <c r="E6" s="15">
        <v>56</v>
      </c>
      <c r="F6" s="17">
        <f>_xlfn.XLOOKUP(D6,Blad4!$B$1:$B$30,Blad4!$C$1:$C$30)</f>
        <v>42</v>
      </c>
    </row>
    <row r="7" spans="2:6" x14ac:dyDescent="0.35">
      <c r="B7" s="5"/>
      <c r="D7" s="1" t="s">
        <v>2</v>
      </c>
    </row>
    <row r="8" spans="2:6" x14ac:dyDescent="0.35">
      <c r="B8" s="5">
        <f ca="1">B5+1</f>
        <v>46205</v>
      </c>
      <c r="C8" s="15">
        <f>_xlfn.XLOOKUP(D8,Blad4!$B$1:$B$30,Blad4!$A$1:$A$30)</f>
        <v>1</v>
      </c>
      <c r="D8" s="1" t="s">
        <v>26</v>
      </c>
      <c r="E8" s="15">
        <v>49</v>
      </c>
      <c r="F8" s="17">
        <f>_xlfn.XLOOKUP(D8,Blad4!$B$1:$B$30,Blad4!$C$1:$C$30)</f>
        <v>30.5</v>
      </c>
    </row>
    <row r="9" spans="2:6" x14ac:dyDescent="0.35">
      <c r="B9" s="5"/>
      <c r="C9" s="15">
        <f>_xlfn.XLOOKUP(D9,Blad4!$B$1:$B$30,Blad4!$A$1:$A$30)</f>
        <v>7</v>
      </c>
      <c r="D9" s="1" t="s">
        <v>27</v>
      </c>
      <c r="E9" s="15">
        <v>41</v>
      </c>
      <c r="F9" s="17">
        <f>_xlfn.XLOOKUP(D9,Blad4!$B$1:$B$30,Blad4!$C$1:$C$30)</f>
        <v>42</v>
      </c>
    </row>
    <row r="10" spans="2:6" x14ac:dyDescent="0.35">
      <c r="B10" s="5"/>
      <c r="C10" s="15">
        <f>_xlfn.XLOOKUP(D10,Blad4!$B$1:$B$30,Blad4!$A$1:$A$30)</f>
        <v>15</v>
      </c>
      <c r="D10" s="1" t="s">
        <v>17</v>
      </c>
      <c r="E10" s="15">
        <v>12</v>
      </c>
      <c r="F10" s="17">
        <f>_xlfn.XLOOKUP(D10,Blad4!$B$1:$B$30,Blad4!$C$1:$C$30)</f>
        <v>41.5</v>
      </c>
    </row>
    <row r="11" spans="2:6" x14ac:dyDescent="0.35">
      <c r="B11" s="5"/>
      <c r="C11" s="15">
        <f>_xlfn.XLOOKUP(D11,Blad4!$B$1:$B$30,Blad4!$A$1:$A$30)</f>
        <v>19</v>
      </c>
      <c r="D11" s="1" t="s">
        <v>28</v>
      </c>
      <c r="E11" s="15">
        <v>5</v>
      </c>
      <c r="F11" s="17">
        <f>_xlfn.XLOOKUP(D11,Blad4!$B$1:$B$30,Blad4!$C$1:$C$30)</f>
        <v>83</v>
      </c>
    </row>
    <row r="12" spans="2:6" x14ac:dyDescent="0.35">
      <c r="B12" s="5"/>
      <c r="C12" s="15">
        <f>_xlfn.XLOOKUP(D12,Blad4!$B$1:$B$30,Blad4!$A$1:$A$30)</f>
        <v>13</v>
      </c>
      <c r="D12" s="10" t="s">
        <v>15</v>
      </c>
      <c r="E12" s="15">
        <v>3</v>
      </c>
      <c r="F12" s="17">
        <f>_xlfn.XLOOKUP(D12,Blad4!$B$1:$B$30,Blad4!$C$1:$C$30)</f>
        <v>29.5</v>
      </c>
    </row>
    <row r="13" spans="2:6" x14ac:dyDescent="0.35">
      <c r="B13" s="5"/>
      <c r="D13" s="1" t="s">
        <v>2</v>
      </c>
    </row>
    <row r="14" spans="2:6" x14ac:dyDescent="0.35">
      <c r="B14" s="5">
        <f ca="1">B8+1</f>
        <v>46206</v>
      </c>
      <c r="C14" s="15">
        <f>_xlfn.XLOOKUP(D14,Blad4!$B$1:$B$30,Blad4!$A$1:$A$30)</f>
        <v>1</v>
      </c>
      <c r="D14" s="1" t="s">
        <v>26</v>
      </c>
      <c r="E14" s="15">
        <v>38</v>
      </c>
      <c r="F14" s="17">
        <f>_xlfn.XLOOKUP(D14,Blad4!$B$1:$B$30,Blad4!$C$1:$C$30)</f>
        <v>30.5</v>
      </c>
    </row>
    <row r="15" spans="2:6" x14ac:dyDescent="0.35">
      <c r="B15" s="5"/>
      <c r="C15" s="15">
        <f>_xlfn.XLOOKUP(D15,Blad4!$B$1:$B$30,Blad4!$A$1:$A$30)</f>
        <v>7</v>
      </c>
      <c r="D15" s="1" t="s">
        <v>27</v>
      </c>
      <c r="E15" s="15">
        <v>17</v>
      </c>
      <c r="F15" s="17">
        <f>_xlfn.XLOOKUP(D15,Blad4!$B$1:$B$30,Blad4!$C$1:$C$30)</f>
        <v>42</v>
      </c>
    </row>
    <row r="16" spans="2:6" x14ac:dyDescent="0.35">
      <c r="B16" s="5"/>
      <c r="C16" s="15">
        <f>_xlfn.XLOOKUP(D16,Blad4!$B$1:$B$30,Blad4!$A$1:$A$30)</f>
        <v>5</v>
      </c>
      <c r="D16" s="10" t="s">
        <v>11</v>
      </c>
      <c r="E16" s="15">
        <v>44</v>
      </c>
      <c r="F16" s="17">
        <f>_xlfn.XLOOKUP(D16,Blad4!$B$1:$B$30,Blad4!$C$1:$C$30)</f>
        <v>20</v>
      </c>
    </row>
    <row r="17" spans="2:6" x14ac:dyDescent="0.35">
      <c r="B17" s="5"/>
      <c r="C17" s="15">
        <f>_xlfn.XLOOKUP(D17,Blad4!$B$1:$B$30,Blad4!$A$1:$A$30)</f>
        <v>12</v>
      </c>
      <c r="D17" s="10" t="s">
        <v>14</v>
      </c>
      <c r="E17" s="15">
        <v>6</v>
      </c>
      <c r="F17" s="17">
        <f>_xlfn.XLOOKUP(D17,Blad4!$B$1:$B$30,Blad4!$C$1:$C$30)</f>
        <v>11</v>
      </c>
    </row>
    <row r="18" spans="2:6" x14ac:dyDescent="0.35">
      <c r="B18" s="5"/>
      <c r="D18" s="1" t="s">
        <v>2</v>
      </c>
    </row>
    <row r="19" spans="2:6" x14ac:dyDescent="0.35">
      <c r="B19" s="5">
        <f ca="1">B14+1</f>
        <v>46207</v>
      </c>
      <c r="C19" s="15">
        <f>_xlfn.XLOOKUP(D19,Blad4!$B$1:$B$30,Blad4!$A$1:$A$30)</f>
        <v>1</v>
      </c>
      <c r="D19" s="1" t="s">
        <v>26</v>
      </c>
      <c r="E19" s="15">
        <v>59</v>
      </c>
      <c r="F19" s="17">
        <f>_xlfn.XLOOKUP(D19,Blad4!$B$1:$B$30,Blad4!$C$1:$C$30)</f>
        <v>30.5</v>
      </c>
    </row>
    <row r="20" spans="2:6" x14ac:dyDescent="0.35">
      <c r="B20" s="5"/>
      <c r="C20" s="15">
        <f>_xlfn.XLOOKUP(D20,Blad4!$B$1:$B$30,Blad4!$A$1:$A$30)</f>
        <v>7</v>
      </c>
      <c r="D20" s="1" t="s">
        <v>27</v>
      </c>
      <c r="E20" s="15">
        <v>51</v>
      </c>
      <c r="F20" s="17">
        <f>_xlfn.XLOOKUP(D20,Blad4!$B$1:$B$30,Blad4!$C$1:$C$30)</f>
        <v>42</v>
      </c>
    </row>
    <row r="21" spans="2:6" x14ac:dyDescent="0.35">
      <c r="B21" s="5"/>
      <c r="C21" s="15">
        <f>_xlfn.XLOOKUP(D21,Blad4!$B$1:$B$30,Blad4!$A$1:$A$30)</f>
        <v>19</v>
      </c>
      <c r="D21" s="1" t="s">
        <v>28</v>
      </c>
      <c r="E21" s="15">
        <v>20</v>
      </c>
      <c r="F21" s="17">
        <f>_xlfn.XLOOKUP(D21,Blad4!$B$1:$B$30,Blad4!$C$1:$C$30)</f>
        <v>83</v>
      </c>
    </row>
    <row r="22" spans="2:6" x14ac:dyDescent="0.35">
      <c r="B22" s="5"/>
      <c r="D22" s="1" t="s">
        <v>2</v>
      </c>
    </row>
    <row r="23" spans="2:6" x14ac:dyDescent="0.35">
      <c r="B23" s="5">
        <f ca="1">B19+1</f>
        <v>46208</v>
      </c>
      <c r="C23" s="15">
        <f>_xlfn.XLOOKUP(D23,Blad4!$B$1:$B$30,Blad4!$A$1:$A$30)</f>
        <v>1</v>
      </c>
      <c r="D23" s="1" t="s">
        <v>26</v>
      </c>
      <c r="E23" s="15">
        <v>43</v>
      </c>
      <c r="F23" s="17">
        <f>_xlfn.XLOOKUP(D23,Blad4!$B$1:$B$30,Blad4!$C$1:$C$30)</f>
        <v>30.5</v>
      </c>
    </row>
    <row r="24" spans="2:6" x14ac:dyDescent="0.35">
      <c r="B24" s="5"/>
      <c r="C24" s="15">
        <f>_xlfn.XLOOKUP(D24,Blad4!$B$1:$B$30,Blad4!$A$1:$A$30)</f>
        <v>7</v>
      </c>
      <c r="D24" s="1" t="s">
        <v>27</v>
      </c>
      <c r="E24" s="15">
        <v>52</v>
      </c>
      <c r="F24" s="17">
        <f>_xlfn.XLOOKUP(D24,Blad4!$B$1:$B$30,Blad4!$C$1:$C$30)</f>
        <v>42</v>
      </c>
    </row>
    <row r="25" spans="2:6" x14ac:dyDescent="0.35">
      <c r="B25" s="5"/>
      <c r="D25" s="1" t="s">
        <v>2</v>
      </c>
    </row>
    <row r="26" spans="2:6" x14ac:dyDescent="0.35">
      <c r="B26" s="5">
        <f ca="1">B23+1</f>
        <v>46209</v>
      </c>
      <c r="C26" s="15">
        <f>_xlfn.XLOOKUP(D26,Blad4!$B$1:$B$30,Blad4!$A$1:$A$30)</f>
        <v>1</v>
      </c>
      <c r="D26" s="1" t="s">
        <v>26</v>
      </c>
      <c r="E26" s="15">
        <v>58</v>
      </c>
      <c r="F26" s="17">
        <f>_xlfn.XLOOKUP(D26,Blad4!$B$1:$B$30,Blad4!$C$1:$C$30)</f>
        <v>30.5</v>
      </c>
    </row>
    <row r="27" spans="2:6" x14ac:dyDescent="0.35">
      <c r="B27" s="5"/>
      <c r="C27" s="15">
        <f>_xlfn.XLOOKUP(D27,Blad4!$B$1:$B$30,Blad4!$A$1:$A$30)</f>
        <v>7</v>
      </c>
      <c r="D27" s="1" t="s">
        <v>27</v>
      </c>
      <c r="E27" s="15">
        <v>42</v>
      </c>
      <c r="F27" s="17">
        <f>_xlfn.XLOOKUP(D27,Blad4!$B$1:$B$30,Blad4!$C$1:$C$30)</f>
        <v>42</v>
      </c>
    </row>
    <row r="28" spans="2:6" x14ac:dyDescent="0.35">
      <c r="B28" s="5"/>
      <c r="C28" s="15">
        <f>_xlfn.XLOOKUP(D28,Blad4!$B$1:$B$30,Blad4!$A$1:$A$30)</f>
        <v>13</v>
      </c>
      <c r="D28" s="10" t="s">
        <v>15</v>
      </c>
      <c r="E28" s="15">
        <v>13</v>
      </c>
      <c r="F28" s="17">
        <f>_xlfn.XLOOKUP(D28,Blad4!$B$1:$B$30,Blad4!$C$1:$C$30)</f>
        <v>29.5</v>
      </c>
    </row>
    <row r="29" spans="2:6" x14ac:dyDescent="0.35">
      <c r="B29" s="5"/>
      <c r="C29" s="15">
        <f>_xlfn.XLOOKUP(D29,Blad4!$B$1:$B$30,Blad4!$A$1:$A$30)</f>
        <v>2</v>
      </c>
      <c r="D29" s="1" t="s">
        <v>8</v>
      </c>
      <c r="E29" s="15">
        <v>7</v>
      </c>
      <c r="F29" s="17">
        <f>_xlfn.XLOOKUP(D29,Blad4!$B$1:$B$30,Blad4!$C$1:$C$30)</f>
        <v>17</v>
      </c>
    </row>
    <row r="30" spans="2:6" x14ac:dyDescent="0.35">
      <c r="B30" s="5"/>
      <c r="D30" s="1" t="s">
        <v>2</v>
      </c>
    </row>
    <row r="31" spans="2:6" x14ac:dyDescent="0.35">
      <c r="B31" s="5">
        <f ca="1">B26+1</f>
        <v>46210</v>
      </c>
      <c r="C31" s="15">
        <f>_xlfn.XLOOKUP(D31,Blad4!$B$1:$B$30,Blad4!$A$1:$A$30)</f>
        <v>1</v>
      </c>
      <c r="D31" s="1" t="s">
        <v>26</v>
      </c>
      <c r="E31" s="15">
        <v>46</v>
      </c>
      <c r="F31" s="17">
        <f>_xlfn.XLOOKUP(D31,Blad4!$B$1:$B$30,Blad4!$C$1:$C$30)</f>
        <v>30.5</v>
      </c>
    </row>
    <row r="32" spans="2:6" x14ac:dyDescent="0.35">
      <c r="B32" s="5"/>
      <c r="C32" s="15">
        <f>_xlfn.XLOOKUP(D32,Blad4!$B$1:$B$30,Blad4!$A$1:$A$30)</f>
        <v>7</v>
      </c>
      <c r="D32" s="1" t="s">
        <v>27</v>
      </c>
      <c r="E32" s="15">
        <v>54</v>
      </c>
      <c r="F32" s="17">
        <f>_xlfn.XLOOKUP(D32,Blad4!$B$1:$B$30,Blad4!$C$1:$C$30)</f>
        <v>42</v>
      </c>
    </row>
    <row r="33" spans="2:6" x14ac:dyDescent="0.35">
      <c r="B33" s="5"/>
    </row>
    <row r="34" spans="2:6" x14ac:dyDescent="0.35">
      <c r="B34" s="5">
        <f ca="1">B31+1</f>
        <v>46211</v>
      </c>
      <c r="C34" s="15">
        <f>_xlfn.XLOOKUP(D34,Blad4!$B$1:$B$30,Blad4!$A$1:$A$30)</f>
        <v>1</v>
      </c>
      <c r="D34" s="1" t="s">
        <v>26</v>
      </c>
      <c r="E34" s="15">
        <v>36</v>
      </c>
      <c r="F34" s="17">
        <f>_xlfn.XLOOKUP(D34,Blad4!$B$1:$B$30,Blad4!$C$1:$C$30)</f>
        <v>30.5</v>
      </c>
    </row>
    <row r="35" spans="2:6" x14ac:dyDescent="0.35">
      <c r="B35" s="5"/>
      <c r="C35" s="15">
        <f>_xlfn.XLOOKUP(D35,Blad4!$B$1:$B$30,Blad4!$A$1:$A$30)</f>
        <v>7</v>
      </c>
      <c r="D35" s="1" t="s">
        <v>27</v>
      </c>
      <c r="E35" s="15">
        <v>64</v>
      </c>
      <c r="F35" s="17">
        <f>_xlfn.XLOOKUP(D35,Blad4!$B$1:$B$30,Blad4!$C$1:$C$30)</f>
        <v>42</v>
      </c>
    </row>
    <row r="36" spans="2:6" x14ac:dyDescent="0.35">
      <c r="B36" s="5"/>
      <c r="C36" s="15">
        <f>_xlfn.XLOOKUP(D36,Blad4!$B$1:$B$30,Blad4!$A$1:$A$30)</f>
        <v>5</v>
      </c>
      <c r="D36" s="10" t="s">
        <v>11</v>
      </c>
      <c r="E36" s="15">
        <v>14</v>
      </c>
      <c r="F36" s="17">
        <f>_xlfn.XLOOKUP(D36,Blad4!$B$1:$B$30,Blad4!$C$1:$C$30)</f>
        <v>20</v>
      </c>
    </row>
    <row r="37" spans="2:6" x14ac:dyDescent="0.35">
      <c r="B37" s="5"/>
      <c r="C37" s="15">
        <f>_xlfn.XLOOKUP(D37,Blad4!$B$1:$B$30,Blad4!$A$1:$A$30)</f>
        <v>19</v>
      </c>
      <c r="D37" s="1" t="s">
        <v>28</v>
      </c>
      <c r="E37" s="15">
        <v>6</v>
      </c>
      <c r="F37" s="17">
        <f>_xlfn.XLOOKUP(D37,Blad4!$B$1:$B$30,Blad4!$C$1:$C$30)</f>
        <v>83</v>
      </c>
    </row>
    <row r="38" spans="2:6" x14ac:dyDescent="0.35">
      <c r="B38" s="5"/>
      <c r="D38" s="1" t="s">
        <v>2</v>
      </c>
    </row>
    <row r="39" spans="2:6" x14ac:dyDescent="0.35">
      <c r="B39" s="5">
        <f ca="1">B34+1</f>
        <v>46212</v>
      </c>
      <c r="C39" s="15">
        <f>_xlfn.XLOOKUP(D39,Blad4!$B$1:$B$30,Blad4!$A$1:$A$30)</f>
        <v>1</v>
      </c>
      <c r="D39" s="1" t="s">
        <v>26</v>
      </c>
      <c r="E39" s="15">
        <v>35</v>
      </c>
      <c r="F39" s="17">
        <f>_xlfn.XLOOKUP(D39,Blad4!$B$1:$B$30,Blad4!$C$1:$C$30)</f>
        <v>30.5</v>
      </c>
    </row>
    <row r="40" spans="2:6" x14ac:dyDescent="0.35">
      <c r="B40" s="5"/>
      <c r="C40" s="15">
        <f>_xlfn.XLOOKUP(D40,Blad4!$B$1:$B$30,Blad4!$A$1:$A$30)</f>
        <v>7</v>
      </c>
      <c r="D40" s="1" t="s">
        <v>27</v>
      </c>
      <c r="E40" s="15">
        <v>38</v>
      </c>
      <c r="F40" s="17">
        <f>_xlfn.XLOOKUP(D40,Blad4!$B$1:$B$30,Blad4!$C$1:$C$30)</f>
        <v>42</v>
      </c>
    </row>
    <row r="41" spans="2:6" x14ac:dyDescent="0.35">
      <c r="B41" s="5"/>
      <c r="C41" s="15">
        <f>_xlfn.XLOOKUP(D41,Blad4!$B$1:$B$30,Blad4!$A$1:$A$30)</f>
        <v>5</v>
      </c>
      <c r="D41" s="10" t="s">
        <v>11</v>
      </c>
      <c r="E41" s="15">
        <v>29</v>
      </c>
      <c r="F41" s="17">
        <f>_xlfn.XLOOKUP(D41,Blad4!$B$1:$B$30,Blad4!$C$1:$C$30)</f>
        <v>20</v>
      </c>
    </row>
    <row r="42" spans="2:6" x14ac:dyDescent="0.35">
      <c r="B42" s="5"/>
      <c r="C42" s="15">
        <f>_xlfn.XLOOKUP(D42,Blad4!$B$1:$B$30,Blad4!$A$1:$A$30)</f>
        <v>2</v>
      </c>
      <c r="D42" s="1" t="s">
        <v>8</v>
      </c>
      <c r="E42" s="15">
        <v>8</v>
      </c>
      <c r="F42" s="17">
        <f>_xlfn.XLOOKUP(D42,Blad4!$B$1:$B$30,Blad4!$C$1:$C$30)</f>
        <v>17</v>
      </c>
    </row>
    <row r="43" spans="2:6" x14ac:dyDescent="0.35">
      <c r="B43" s="5"/>
      <c r="D43" s="1" t="s">
        <v>2</v>
      </c>
    </row>
    <row r="44" spans="2:6" x14ac:dyDescent="0.35">
      <c r="B44" s="5">
        <f ca="1">B39+1</f>
        <v>46213</v>
      </c>
      <c r="C44" s="15">
        <f>_xlfn.XLOOKUP(D44,Blad4!$B$1:$B$30,Blad4!$A$1:$A$30)</f>
        <v>1</v>
      </c>
      <c r="D44" s="1" t="s">
        <v>26</v>
      </c>
      <c r="E44" s="15">
        <v>28</v>
      </c>
      <c r="F44" s="17">
        <f>_xlfn.XLOOKUP(D44,Blad4!$B$1:$B$30,Blad4!$C$1:$C$30)</f>
        <v>30.5</v>
      </c>
    </row>
    <row r="45" spans="2:6" x14ac:dyDescent="0.35">
      <c r="B45" s="5"/>
      <c r="C45" s="15">
        <f>_xlfn.XLOOKUP(D45,Blad4!$B$1:$B$30,Blad4!$A$1:$A$30)</f>
        <v>7</v>
      </c>
      <c r="D45" s="1" t="s">
        <v>27</v>
      </c>
      <c r="E45" s="15">
        <v>26</v>
      </c>
      <c r="F45" s="17">
        <f>_xlfn.XLOOKUP(D45,Blad4!$B$1:$B$30,Blad4!$C$1:$C$30)</f>
        <v>42</v>
      </c>
    </row>
    <row r="46" spans="2:6" x14ac:dyDescent="0.35">
      <c r="B46" s="5"/>
      <c r="C46" s="15">
        <f>_xlfn.XLOOKUP(D46,Blad4!$B$1:$B$30,Blad4!$A$1:$A$30)</f>
        <v>19</v>
      </c>
      <c r="D46" s="1" t="s">
        <v>28</v>
      </c>
      <c r="E46" s="15">
        <v>10</v>
      </c>
      <c r="F46" s="17">
        <f>_xlfn.XLOOKUP(D46,Blad4!$B$1:$B$30,Blad4!$C$1:$C$30)</f>
        <v>83</v>
      </c>
    </row>
    <row r="47" spans="2:6" x14ac:dyDescent="0.35">
      <c r="B47" s="5"/>
      <c r="C47" s="15">
        <f>_xlfn.XLOOKUP(D47,Blad4!$B$1:$B$30,Blad4!$A$1:$A$30)</f>
        <v>12</v>
      </c>
      <c r="D47" s="10" t="s">
        <v>14</v>
      </c>
      <c r="E47" s="15">
        <v>6</v>
      </c>
      <c r="F47" s="17">
        <f>_xlfn.XLOOKUP(D47,Blad4!$B$1:$B$30,Blad4!$C$1:$C$30)</f>
        <v>11</v>
      </c>
    </row>
    <row r="48" spans="2:6" x14ac:dyDescent="0.35">
      <c r="B48" s="5"/>
      <c r="D48" s="1" t="s">
        <v>2</v>
      </c>
    </row>
    <row r="49" spans="2:4" x14ac:dyDescent="0.35">
      <c r="B49" s="5"/>
      <c r="D49" s="1" t="s">
        <v>2</v>
      </c>
    </row>
    <row r="50" spans="2:4" x14ac:dyDescent="0.35">
      <c r="B50" s="5"/>
      <c r="D50" s="1" t="s">
        <v>2</v>
      </c>
    </row>
    <row r="51" spans="2:4" x14ac:dyDescent="0.35">
      <c r="B51" s="5"/>
      <c r="D51" s="1" t="s">
        <v>2</v>
      </c>
    </row>
    <row r="52" spans="2:4" x14ac:dyDescent="0.35">
      <c r="B52" s="5"/>
      <c r="D52" s="1" t="s">
        <v>2</v>
      </c>
    </row>
    <row r="53" spans="2:4" x14ac:dyDescent="0.35">
      <c r="B53" s="5"/>
      <c r="D53" s="1" t="s">
        <v>2</v>
      </c>
    </row>
    <row r="54" spans="2:4" x14ac:dyDescent="0.35">
      <c r="B54" s="5"/>
    </row>
    <row r="55" spans="2:4" x14ac:dyDescent="0.35">
      <c r="B55" s="5"/>
    </row>
    <row r="56" spans="2:4" x14ac:dyDescent="0.35">
      <c r="B56" s="5"/>
    </row>
    <row r="57" spans="2:4" x14ac:dyDescent="0.35">
      <c r="B57" s="5"/>
    </row>
    <row r="58" spans="2:4" x14ac:dyDescent="0.35">
      <c r="B58" s="5"/>
    </row>
    <row r="59" spans="2:4" x14ac:dyDescent="0.35">
      <c r="B59" s="5"/>
    </row>
    <row r="60" spans="2:4" x14ac:dyDescent="0.35">
      <c r="B60" s="5"/>
    </row>
    <row r="61" spans="2:4" x14ac:dyDescent="0.35">
      <c r="B61" s="5"/>
    </row>
    <row r="62" spans="2:4" x14ac:dyDescent="0.35">
      <c r="B62" s="5"/>
    </row>
    <row r="63" spans="2:4" x14ac:dyDescent="0.35">
      <c r="B63" s="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B1:F64"/>
  <sheetViews>
    <sheetView zoomScaleNormal="100" workbookViewId="0"/>
  </sheetViews>
  <sheetFormatPr defaultRowHeight="18" x14ac:dyDescent="0.35"/>
  <cols>
    <col min="1" max="1" width="4.5546875" style="1" customWidth="1"/>
    <col min="2" max="2" width="14.77734375" style="1" customWidth="1"/>
    <col min="3" max="3" width="8.77734375" style="15" customWidth="1"/>
    <col min="4" max="4" width="43.77734375" style="1" bestFit="1" customWidth="1"/>
    <col min="5" max="5" width="8.33203125" style="15" customWidth="1"/>
    <col min="6" max="6" width="11.88671875" style="17" customWidth="1"/>
    <col min="7" max="16384" width="8.88671875" style="1"/>
  </cols>
  <sheetData>
    <row r="1" spans="2:6" s="8" customFormat="1" ht="21" x14ac:dyDescent="0.4">
      <c r="B1" s="7" t="s">
        <v>32</v>
      </c>
      <c r="C1" s="14"/>
      <c r="E1" s="14"/>
      <c r="F1" s="16"/>
    </row>
    <row r="2" spans="2:6" x14ac:dyDescent="0.35">
      <c r="B2" s="2" t="s">
        <v>4</v>
      </c>
    </row>
    <row r="4" spans="2:6" x14ac:dyDescent="0.35">
      <c r="B4" s="3" t="s">
        <v>0</v>
      </c>
      <c r="C4" s="4" t="s">
        <v>30</v>
      </c>
      <c r="D4" s="3" t="s">
        <v>1</v>
      </c>
      <c r="E4" s="4" t="s">
        <v>5</v>
      </c>
      <c r="F4" s="18" t="s">
        <v>6</v>
      </c>
    </row>
    <row r="5" spans="2:6" x14ac:dyDescent="0.35">
      <c r="B5" s="5">
        <f ca="1">DATE(YEAR(TODAY()),7,1)</f>
        <v>46204</v>
      </c>
      <c r="C5" s="15">
        <f>_xlfn.XLOOKUP(D5,Blad4!$B$1:$B$30,Blad4!$A$1:$A$30)</f>
        <v>1</v>
      </c>
      <c r="D5" s="1" t="s">
        <v>26</v>
      </c>
      <c r="E5" s="15">
        <v>33</v>
      </c>
      <c r="F5" s="17">
        <f>_xlfn.XLOOKUP(D5,Blad4!$B$1:$B$30,Blad4!$C$1:$C$30)</f>
        <v>30.5</v>
      </c>
    </row>
    <row r="6" spans="2:6" x14ac:dyDescent="0.35">
      <c r="B6" s="5"/>
      <c r="C6" s="15">
        <f>_xlfn.XLOOKUP(D6,Blad4!$B$1:$B$30,Blad4!$A$1:$A$30)</f>
        <v>7</v>
      </c>
      <c r="D6" s="1" t="s">
        <v>27</v>
      </c>
      <c r="E6" s="15">
        <v>37</v>
      </c>
      <c r="F6" s="17">
        <f>_xlfn.XLOOKUP(D6,Blad4!$B$1:$B$30,Blad4!$C$1:$C$30)</f>
        <v>42</v>
      </c>
    </row>
    <row r="7" spans="2:6" x14ac:dyDescent="0.35">
      <c r="B7" s="5"/>
      <c r="C7" s="15">
        <f>_xlfn.XLOOKUP(D7,Blad4!$B$1:$B$30,Blad4!$A$1:$A$30)</f>
        <v>9</v>
      </c>
      <c r="D7" s="1" t="s">
        <v>13</v>
      </c>
      <c r="E7" s="15">
        <v>24</v>
      </c>
      <c r="F7" s="17">
        <f>_xlfn.XLOOKUP(D7,Blad4!$B$1:$B$30,Blad4!$C$1:$C$30)</f>
        <v>47.5</v>
      </c>
    </row>
    <row r="8" spans="2:6" x14ac:dyDescent="0.35">
      <c r="B8" s="5"/>
      <c r="C8" s="15">
        <f>_xlfn.XLOOKUP(D8,Blad4!$B$1:$B$30,Blad4!$A$1:$A$30)</f>
        <v>16</v>
      </c>
      <c r="D8" s="1" t="s">
        <v>18</v>
      </c>
      <c r="E8" s="15">
        <v>6</v>
      </c>
      <c r="F8" s="17">
        <f>_xlfn.XLOOKUP(D8,Blad4!$B$1:$B$30,Blad4!$C$1:$C$30)</f>
        <v>57</v>
      </c>
    </row>
    <row r="9" spans="2:6" x14ac:dyDescent="0.35">
      <c r="B9" s="5"/>
      <c r="C9" s="15">
        <f>_xlfn.XLOOKUP(D9,Blad4!$B$1:$B$30,Blad4!$A$1:$A$30)</f>
        <v>18</v>
      </c>
      <c r="D9" s="1" t="s">
        <v>19</v>
      </c>
      <c r="E9" s="15">
        <v>7</v>
      </c>
      <c r="F9" s="17">
        <f>_xlfn.XLOOKUP(D9,Blad4!$B$1:$B$30,Blad4!$C$1:$C$30)</f>
        <v>72.5</v>
      </c>
    </row>
    <row r="10" spans="2:6" x14ac:dyDescent="0.35">
      <c r="B10" s="5"/>
      <c r="C10" s="15">
        <f>_xlfn.XLOOKUP(D10,Blad4!$B$1:$B$30,Blad4!$A$1:$A$30)</f>
        <v>15</v>
      </c>
      <c r="D10" s="1" t="s">
        <v>17</v>
      </c>
      <c r="E10" s="15">
        <v>3</v>
      </c>
      <c r="F10" s="17">
        <f>_xlfn.XLOOKUP(D10,Blad4!$B$1:$B$30,Blad4!$C$1:$C$30)</f>
        <v>41.5</v>
      </c>
    </row>
    <row r="11" spans="2:6" x14ac:dyDescent="0.35">
      <c r="B11" s="5"/>
      <c r="C11" s="15">
        <f>_xlfn.XLOOKUP(D11,Blad4!$B$1:$B$30,Blad4!$A$1:$A$30)</f>
        <v>19</v>
      </c>
      <c r="D11" s="1" t="s">
        <v>28</v>
      </c>
      <c r="E11" s="15">
        <v>3</v>
      </c>
      <c r="F11" s="17">
        <f>_xlfn.XLOOKUP(D11,Blad4!$B$1:$B$30,Blad4!$C$1:$C$30)</f>
        <v>83</v>
      </c>
    </row>
    <row r="12" spans="2:6" x14ac:dyDescent="0.35">
      <c r="B12" s="5"/>
      <c r="C12" s="15">
        <f>_xlfn.XLOOKUP(D12,Blad4!$B$1:$B$30,Blad4!$A$1:$A$30)</f>
        <v>13</v>
      </c>
      <c r="D12" s="10" t="s">
        <v>15</v>
      </c>
      <c r="E12" s="15">
        <v>2</v>
      </c>
      <c r="F12" s="17">
        <f>_xlfn.XLOOKUP(D12,Blad4!$B$1:$B$30,Blad4!$C$1:$C$30)</f>
        <v>29.5</v>
      </c>
    </row>
    <row r="13" spans="2:6" x14ac:dyDescent="0.35">
      <c r="B13" s="5"/>
    </row>
    <row r="14" spans="2:6" x14ac:dyDescent="0.35">
      <c r="B14" s="5">
        <f ca="1">B5+1</f>
        <v>46205</v>
      </c>
      <c r="C14" s="15">
        <f>_xlfn.XLOOKUP(D14,Blad4!$B$1:$B$30,Blad4!$A$1:$A$30)</f>
        <v>1</v>
      </c>
      <c r="D14" s="1" t="s">
        <v>26</v>
      </c>
      <c r="E14" s="15">
        <v>46</v>
      </c>
      <c r="F14" s="17">
        <f>_xlfn.XLOOKUP(D14,Blad4!$B$1:$B$30,Blad4!$C$1:$C$30)</f>
        <v>30.5</v>
      </c>
    </row>
    <row r="15" spans="2:6" x14ac:dyDescent="0.35">
      <c r="B15" s="5"/>
      <c r="C15" s="15">
        <f>_xlfn.XLOOKUP(D15,Blad4!$B$1:$B$30,Blad4!$A$1:$A$30)</f>
        <v>7</v>
      </c>
      <c r="D15" s="1" t="s">
        <v>27</v>
      </c>
      <c r="E15" s="15">
        <v>56</v>
      </c>
      <c r="F15" s="17">
        <f>_xlfn.XLOOKUP(D15,Blad4!$B$1:$B$30,Blad4!$C$1:$C$30)</f>
        <v>42</v>
      </c>
    </row>
    <row r="16" spans="2:6" x14ac:dyDescent="0.35">
      <c r="B16" s="5"/>
      <c r="C16" s="15">
        <f>_xlfn.XLOOKUP(D16,Blad4!$B$1:$B$30,Blad4!$A$1:$A$30)</f>
        <v>5</v>
      </c>
      <c r="D16" s="10" t="s">
        <v>11</v>
      </c>
      <c r="E16" s="15">
        <v>24</v>
      </c>
      <c r="F16" s="17">
        <f>_xlfn.XLOOKUP(D16,Blad4!$B$1:$B$30,Blad4!$C$1:$C$30)</f>
        <v>20</v>
      </c>
    </row>
    <row r="17" spans="2:6" x14ac:dyDescent="0.35">
      <c r="B17" s="5"/>
      <c r="C17" s="15">
        <f>_xlfn.XLOOKUP(D17,Blad4!$B$1:$B$30,Blad4!$A$1:$A$30)</f>
        <v>12</v>
      </c>
      <c r="D17" s="10" t="s">
        <v>14</v>
      </c>
      <c r="E17" s="15">
        <v>18</v>
      </c>
      <c r="F17" s="17">
        <f>_xlfn.XLOOKUP(D17,Blad4!$B$1:$B$30,Blad4!$C$1:$C$30)</f>
        <v>11</v>
      </c>
    </row>
    <row r="18" spans="2:6" x14ac:dyDescent="0.35">
      <c r="B18" s="5"/>
      <c r="C18" s="15">
        <f>_xlfn.XLOOKUP(D18,Blad4!$B$1:$B$30,Blad4!$A$1:$A$30)</f>
        <v>16</v>
      </c>
      <c r="D18" s="1" t="s">
        <v>18</v>
      </c>
      <c r="E18" s="15">
        <v>11</v>
      </c>
      <c r="F18" s="17">
        <f>_xlfn.XLOOKUP(D18,Blad4!$B$1:$B$30,Blad4!$C$1:$C$30)</f>
        <v>57</v>
      </c>
    </row>
    <row r="19" spans="2:6" x14ac:dyDescent="0.35">
      <c r="B19" s="5"/>
    </row>
    <row r="20" spans="2:6" x14ac:dyDescent="0.35">
      <c r="B20" s="5">
        <f ca="1">B14+1</f>
        <v>46206</v>
      </c>
      <c r="C20" s="15">
        <f>_xlfn.XLOOKUP(D20,Blad4!$B$1:$B$30,Blad4!$A$1:$A$30)</f>
        <v>1</v>
      </c>
      <c r="D20" s="1" t="s">
        <v>26</v>
      </c>
      <c r="E20" s="15">
        <v>38</v>
      </c>
      <c r="F20" s="17">
        <f>_xlfn.XLOOKUP(D20,Blad4!$B$1:$B$30,Blad4!$C$1:$C$30)</f>
        <v>30.5</v>
      </c>
    </row>
    <row r="21" spans="2:6" x14ac:dyDescent="0.35">
      <c r="B21" s="5"/>
      <c r="C21" s="15">
        <f>_xlfn.XLOOKUP(D21,Blad4!$B$1:$B$30,Blad4!$A$1:$A$30)</f>
        <v>7</v>
      </c>
      <c r="D21" s="1" t="s">
        <v>27</v>
      </c>
      <c r="E21" s="15">
        <v>44</v>
      </c>
      <c r="F21" s="17">
        <f>_xlfn.XLOOKUP(D21,Blad4!$B$1:$B$30,Blad4!$C$1:$C$30)</f>
        <v>42</v>
      </c>
    </row>
    <row r="22" spans="2:6" x14ac:dyDescent="0.35">
      <c r="B22" s="5"/>
      <c r="C22" s="15">
        <f>_xlfn.XLOOKUP(D22,Blad4!$B$1:$B$30,Blad4!$A$1:$A$30)</f>
        <v>19</v>
      </c>
      <c r="D22" s="1" t="s">
        <v>28</v>
      </c>
      <c r="E22" s="15">
        <v>13</v>
      </c>
      <c r="F22" s="17">
        <f>_xlfn.XLOOKUP(D22,Blad4!$B$1:$B$30,Blad4!$C$1:$C$30)</f>
        <v>83</v>
      </c>
    </row>
    <row r="23" spans="2:6" x14ac:dyDescent="0.35">
      <c r="B23" s="5"/>
      <c r="C23" s="15">
        <f>_xlfn.XLOOKUP(D23,Blad4!$B$1:$B$30,Blad4!$A$1:$A$30)</f>
        <v>16</v>
      </c>
      <c r="D23" s="1" t="s">
        <v>18</v>
      </c>
      <c r="E23" s="15">
        <v>5</v>
      </c>
      <c r="F23" s="17">
        <f>_xlfn.XLOOKUP(D23,Blad4!$B$1:$B$30,Blad4!$C$1:$C$30)</f>
        <v>57</v>
      </c>
    </row>
    <row r="24" spans="2:6" x14ac:dyDescent="0.35">
      <c r="B24" s="5"/>
      <c r="D24" s="1" t="s">
        <v>2</v>
      </c>
    </row>
    <row r="25" spans="2:6" x14ac:dyDescent="0.35">
      <c r="B25" s="5">
        <f ca="1">B20+1</f>
        <v>46207</v>
      </c>
      <c r="C25" s="15">
        <f>_xlfn.XLOOKUP(D25,Blad4!$B$1:$B$30,Blad4!$A$1:$A$30)</f>
        <v>1</v>
      </c>
      <c r="D25" s="1" t="s">
        <v>26</v>
      </c>
      <c r="E25" s="15">
        <v>50</v>
      </c>
      <c r="F25" s="17">
        <f>_xlfn.XLOOKUP(D25,Blad4!$B$1:$B$30,Blad4!$C$1:$C$30)</f>
        <v>30.5</v>
      </c>
    </row>
    <row r="26" spans="2:6" x14ac:dyDescent="0.35">
      <c r="B26" s="5"/>
      <c r="C26" s="15">
        <f>_xlfn.XLOOKUP(D26,Blad4!$B$1:$B$30,Blad4!$A$1:$A$30)</f>
        <v>7</v>
      </c>
      <c r="D26" s="1" t="s">
        <v>27</v>
      </c>
      <c r="E26" s="15">
        <v>50</v>
      </c>
      <c r="F26" s="17">
        <f>_xlfn.XLOOKUP(D26,Blad4!$B$1:$B$30,Blad4!$C$1:$C$30)</f>
        <v>42</v>
      </c>
    </row>
    <row r="27" spans="2:6" x14ac:dyDescent="0.35">
      <c r="B27" s="5"/>
      <c r="C27" s="15">
        <f>_xlfn.XLOOKUP(D27,Blad4!$B$1:$B$30,Blad4!$A$1:$A$30)</f>
        <v>13</v>
      </c>
      <c r="D27" s="1" t="s">
        <v>15</v>
      </c>
      <c r="E27" s="15">
        <v>9</v>
      </c>
      <c r="F27" s="17">
        <f>_xlfn.XLOOKUP(D27,Blad4!$B$1:$B$30,Blad4!$C$1:$C$30)</f>
        <v>29.5</v>
      </c>
    </row>
    <row r="28" spans="2:6" x14ac:dyDescent="0.35">
      <c r="B28" s="5"/>
      <c r="C28" s="15">
        <f>_xlfn.XLOOKUP(D28,Blad4!$B$1:$B$30,Blad4!$A$1:$A$30)</f>
        <v>2</v>
      </c>
      <c r="D28" s="10" t="s">
        <v>8</v>
      </c>
      <c r="E28" s="15">
        <v>5</v>
      </c>
      <c r="F28" s="17">
        <f>_xlfn.XLOOKUP(D28,Blad4!$B$1:$B$30,Blad4!$C$1:$C$30)</f>
        <v>17</v>
      </c>
    </row>
    <row r="29" spans="2:6" x14ac:dyDescent="0.35">
      <c r="B29" s="5"/>
      <c r="C29" s="15">
        <f>_xlfn.XLOOKUP(D29,Blad4!$B$1:$B$30,Blad4!$A$1:$A$30)</f>
        <v>9</v>
      </c>
      <c r="D29" s="1" t="s">
        <v>13</v>
      </c>
      <c r="E29" s="15">
        <v>11</v>
      </c>
      <c r="F29" s="17">
        <f>_xlfn.XLOOKUP(D29,Blad4!$B$1:$B$30,Blad4!$C$1:$C$30)</f>
        <v>47.5</v>
      </c>
    </row>
    <row r="30" spans="2:6" x14ac:dyDescent="0.35">
      <c r="B30" s="5"/>
    </row>
    <row r="31" spans="2:6" x14ac:dyDescent="0.35">
      <c r="B31" s="5">
        <f ca="1">B25+1</f>
        <v>46208</v>
      </c>
      <c r="C31" s="15">
        <f>_xlfn.XLOOKUP(D31,Blad4!$B$1:$B$30,Blad4!$A$1:$A$30)</f>
        <v>1</v>
      </c>
      <c r="D31" s="1" t="s">
        <v>26</v>
      </c>
      <c r="E31" s="15">
        <v>47</v>
      </c>
      <c r="F31" s="17">
        <f>_xlfn.XLOOKUP(D31,Blad4!$B$1:$B$30,Blad4!$C$1:$C$30)</f>
        <v>30.5</v>
      </c>
    </row>
    <row r="32" spans="2:6" x14ac:dyDescent="0.35">
      <c r="B32" s="5"/>
      <c r="C32" s="15">
        <f>_xlfn.XLOOKUP(D32,Blad4!$B$1:$B$30,Blad4!$A$1:$A$30)</f>
        <v>7</v>
      </c>
      <c r="D32" s="1" t="s">
        <v>27</v>
      </c>
      <c r="E32" s="15">
        <v>55</v>
      </c>
      <c r="F32" s="17">
        <f>_xlfn.XLOOKUP(D32,Blad4!$B$1:$B$30,Blad4!$C$1:$C$30)</f>
        <v>42</v>
      </c>
    </row>
    <row r="33" spans="2:6" x14ac:dyDescent="0.35">
      <c r="B33" s="5"/>
      <c r="C33" s="15">
        <f>_xlfn.XLOOKUP(D33,Blad4!$B$1:$B$30,Blad4!$A$1:$A$30)</f>
        <v>9</v>
      </c>
      <c r="D33" s="1" t="s">
        <v>13</v>
      </c>
      <c r="E33" s="15">
        <v>12</v>
      </c>
      <c r="F33" s="17">
        <f>_xlfn.XLOOKUP(D33,Blad4!$B$1:$B$30,Blad4!$C$1:$C$30)</f>
        <v>47.5</v>
      </c>
    </row>
    <row r="34" spans="2:6" x14ac:dyDescent="0.35">
      <c r="B34" s="5"/>
      <c r="C34" s="15">
        <f>_xlfn.XLOOKUP(D34,Blad4!$B$1:$B$30,Blad4!$A$1:$A$30)</f>
        <v>19</v>
      </c>
      <c r="D34" s="1" t="s">
        <v>28</v>
      </c>
      <c r="E34" s="15">
        <v>4</v>
      </c>
      <c r="F34" s="17">
        <f>_xlfn.XLOOKUP(D34,Blad4!$B$1:$B$30,Blad4!$C$1:$C$30)</f>
        <v>83</v>
      </c>
    </row>
    <row r="35" spans="2:6" x14ac:dyDescent="0.35">
      <c r="B35" s="5"/>
      <c r="C35" s="15">
        <f>_xlfn.XLOOKUP(D35,Blad4!$B$1:$B$30,Blad4!$A$1:$A$30)</f>
        <v>5</v>
      </c>
      <c r="D35" s="1" t="s">
        <v>11</v>
      </c>
      <c r="E35" s="15">
        <v>32</v>
      </c>
      <c r="F35" s="17">
        <f>_xlfn.XLOOKUP(D35,Blad4!$B$1:$B$30,Blad4!$C$1:$C$30)</f>
        <v>20</v>
      </c>
    </row>
    <row r="36" spans="2:6" x14ac:dyDescent="0.35">
      <c r="B36" s="5"/>
      <c r="D36" s="10"/>
    </row>
    <row r="37" spans="2:6" x14ac:dyDescent="0.35">
      <c r="B37" s="5">
        <f ca="1">B31+1</f>
        <v>46209</v>
      </c>
      <c r="C37" s="15">
        <f>_xlfn.XLOOKUP(D37,Blad4!$B$1:$B$30,Blad4!$A$1:$A$30)</f>
        <v>1</v>
      </c>
      <c r="D37" s="1" t="s">
        <v>26</v>
      </c>
      <c r="E37" s="15">
        <v>35</v>
      </c>
      <c r="F37" s="17">
        <f>_xlfn.XLOOKUP(D37,Blad4!$B$1:$B$30,Blad4!$C$1:$C$30)</f>
        <v>30.5</v>
      </c>
    </row>
    <row r="38" spans="2:6" x14ac:dyDescent="0.35">
      <c r="B38" s="5"/>
      <c r="C38" s="15">
        <f>_xlfn.XLOOKUP(D38,Blad4!$B$1:$B$30,Blad4!$A$1:$A$30)</f>
        <v>7</v>
      </c>
      <c r="D38" s="1" t="s">
        <v>27</v>
      </c>
      <c r="E38" s="15">
        <v>36</v>
      </c>
      <c r="F38" s="17">
        <f>_xlfn.XLOOKUP(D38,Blad4!$B$1:$B$30,Blad4!$C$1:$C$30)</f>
        <v>42</v>
      </c>
    </row>
    <row r="39" spans="2:6" x14ac:dyDescent="0.35">
      <c r="B39" s="5"/>
      <c r="C39" s="15">
        <f>_xlfn.XLOOKUP(D39,Blad4!$B$1:$B$30,Blad4!$A$1:$A$30)</f>
        <v>5</v>
      </c>
      <c r="D39" s="1" t="s">
        <v>11</v>
      </c>
      <c r="E39" s="15">
        <v>20</v>
      </c>
      <c r="F39" s="17">
        <f>_xlfn.XLOOKUP(D39,Blad4!$B$1:$B$30,Blad4!$C$1:$C$30)</f>
        <v>20</v>
      </c>
    </row>
    <row r="40" spans="2:6" x14ac:dyDescent="0.35">
      <c r="B40" s="5"/>
      <c r="C40" s="15">
        <f>_xlfn.XLOOKUP(D40,Blad4!$B$1:$B$30,Blad4!$A$1:$A$30)</f>
        <v>16</v>
      </c>
      <c r="D40" s="1" t="s">
        <v>18</v>
      </c>
      <c r="E40" s="15">
        <v>12</v>
      </c>
      <c r="F40" s="17">
        <f>_xlfn.XLOOKUP(D40,Blad4!$B$1:$B$30,Blad4!$C$1:$C$30)</f>
        <v>57</v>
      </c>
    </row>
    <row r="41" spans="2:6" x14ac:dyDescent="0.35">
      <c r="B41" s="5"/>
      <c r="C41" s="15">
        <f>_xlfn.XLOOKUP(D41,Blad4!$B$1:$B$30,Blad4!$A$1:$A$30)</f>
        <v>2</v>
      </c>
      <c r="D41" s="10" t="s">
        <v>8</v>
      </c>
      <c r="E41" s="15">
        <v>7</v>
      </c>
      <c r="F41" s="17">
        <f>_xlfn.XLOOKUP(D41,Blad4!$B$1:$B$30,Blad4!$C$1:$C$30)</f>
        <v>17</v>
      </c>
    </row>
    <row r="42" spans="2:6" x14ac:dyDescent="0.35">
      <c r="B42" s="5"/>
      <c r="D42" s="1" t="s">
        <v>2</v>
      </c>
    </row>
    <row r="43" spans="2:6" x14ac:dyDescent="0.35">
      <c r="B43" s="5">
        <f ca="1">B37+1</f>
        <v>46210</v>
      </c>
      <c r="C43" s="15">
        <f>_xlfn.XLOOKUP(D43,Blad4!$B$1:$B$30,Blad4!$A$1:$A$30)</f>
        <v>1</v>
      </c>
      <c r="D43" s="1" t="s">
        <v>26</v>
      </c>
      <c r="E43" s="15">
        <v>23</v>
      </c>
      <c r="F43" s="17">
        <f>_xlfn.XLOOKUP(D43,Blad4!$B$1:$B$30,Blad4!$C$1:$C$30)</f>
        <v>30.5</v>
      </c>
    </row>
    <row r="44" spans="2:6" x14ac:dyDescent="0.35">
      <c r="B44" s="5"/>
      <c r="C44" s="15">
        <f>_xlfn.XLOOKUP(D44,Blad4!$B$1:$B$30,Blad4!$A$1:$A$30)</f>
        <v>7</v>
      </c>
      <c r="D44" s="1" t="s">
        <v>27</v>
      </c>
      <c r="E44" s="15">
        <v>34</v>
      </c>
      <c r="F44" s="17">
        <f>_xlfn.XLOOKUP(D44,Blad4!$B$1:$B$30,Blad4!$C$1:$C$30)</f>
        <v>42</v>
      </c>
    </row>
    <row r="45" spans="2:6" x14ac:dyDescent="0.35">
      <c r="B45" s="5"/>
      <c r="C45" s="15">
        <f>_xlfn.XLOOKUP(D45,Blad4!$B$1:$B$30,Blad4!$A$1:$A$30)</f>
        <v>19</v>
      </c>
      <c r="D45" s="1" t="s">
        <v>28</v>
      </c>
      <c r="E45" s="15">
        <v>10</v>
      </c>
      <c r="F45" s="17">
        <f>_xlfn.XLOOKUP(D45,Blad4!$B$1:$B$30,Blad4!$C$1:$C$30)</f>
        <v>83</v>
      </c>
    </row>
    <row r="46" spans="2:6" x14ac:dyDescent="0.35">
      <c r="B46" s="5"/>
      <c r="C46" s="15">
        <f>_xlfn.XLOOKUP(D46,Blad4!$B$1:$B$30,Blad4!$A$1:$A$30)</f>
        <v>12</v>
      </c>
      <c r="D46" s="1" t="s">
        <v>14</v>
      </c>
      <c r="E46" s="15">
        <v>11</v>
      </c>
      <c r="F46" s="17">
        <f>_xlfn.XLOOKUP(D46,Blad4!$B$1:$B$30,Blad4!$C$1:$C$30)</f>
        <v>11</v>
      </c>
    </row>
    <row r="47" spans="2:6" x14ac:dyDescent="0.35">
      <c r="B47" s="5"/>
      <c r="C47" s="15">
        <f>_xlfn.XLOOKUP(D47,Blad4!$B$1:$B$30,Blad4!$A$1:$A$30)</f>
        <v>2</v>
      </c>
      <c r="D47" s="10" t="s">
        <v>8</v>
      </c>
      <c r="E47" s="15">
        <v>7</v>
      </c>
      <c r="F47" s="17">
        <f>_xlfn.XLOOKUP(D47,Blad4!$B$1:$B$30,Blad4!$C$1:$C$30)</f>
        <v>17</v>
      </c>
    </row>
    <row r="48" spans="2:6" x14ac:dyDescent="0.35">
      <c r="B48" s="5"/>
      <c r="D48" s="1" t="s">
        <v>2</v>
      </c>
    </row>
    <row r="49" spans="2:6" x14ac:dyDescent="0.35">
      <c r="B49" s="5">
        <f ca="1">B43+1</f>
        <v>46211</v>
      </c>
      <c r="C49" s="15">
        <f>_xlfn.XLOOKUP(D49,Blad4!$B$1:$B$30,Blad4!$A$1:$A$30)</f>
        <v>1</v>
      </c>
      <c r="D49" s="1" t="s">
        <v>26</v>
      </c>
      <c r="E49" s="15">
        <v>54</v>
      </c>
      <c r="F49" s="17">
        <f>_xlfn.XLOOKUP(D49,Blad4!$B$1:$B$30,Blad4!$C$1:$C$30)</f>
        <v>30.5</v>
      </c>
    </row>
    <row r="50" spans="2:6" x14ac:dyDescent="0.35">
      <c r="B50" s="5"/>
      <c r="C50" s="15">
        <f>_xlfn.XLOOKUP(D50,Blad4!$B$1:$B$30,Blad4!$A$1:$A$30)</f>
        <v>7</v>
      </c>
      <c r="D50" s="1" t="s">
        <v>27</v>
      </c>
      <c r="E50" s="15">
        <v>65</v>
      </c>
      <c r="F50" s="17">
        <f>_xlfn.XLOOKUP(D50,Blad4!$B$1:$B$30,Blad4!$C$1:$C$30)</f>
        <v>42</v>
      </c>
    </row>
    <row r="51" spans="2:6" x14ac:dyDescent="0.35">
      <c r="B51" s="5"/>
      <c r="C51" s="15">
        <f>_xlfn.XLOOKUP(D51,Blad4!$B$1:$B$30,Blad4!$A$1:$A$30)</f>
        <v>16</v>
      </c>
      <c r="D51" s="1" t="s">
        <v>18</v>
      </c>
      <c r="E51" s="15">
        <v>18</v>
      </c>
      <c r="F51" s="17">
        <f>_xlfn.XLOOKUP(D51,Blad4!$B$1:$B$30,Blad4!$C$1:$C$30)</f>
        <v>57</v>
      </c>
    </row>
    <row r="52" spans="2:6" x14ac:dyDescent="0.35">
      <c r="B52" s="5"/>
      <c r="C52" s="15">
        <f>_xlfn.XLOOKUP(D52,Blad4!$B$1:$B$30,Blad4!$A$1:$A$30)</f>
        <v>5</v>
      </c>
      <c r="D52" s="1" t="s">
        <v>11</v>
      </c>
      <c r="E52" s="15">
        <v>32</v>
      </c>
      <c r="F52" s="17">
        <f>_xlfn.XLOOKUP(D52,Blad4!$B$1:$B$30,Blad4!$C$1:$C$30)</f>
        <v>20</v>
      </c>
    </row>
    <row r="53" spans="2:6" x14ac:dyDescent="0.35">
      <c r="B53" s="5"/>
      <c r="C53" s="15">
        <f>_xlfn.XLOOKUP(D53,Blad4!$B$1:$B$30,Blad4!$A$1:$A$30)</f>
        <v>9</v>
      </c>
      <c r="D53" s="1" t="s">
        <v>13</v>
      </c>
      <c r="E53" s="15">
        <v>21</v>
      </c>
      <c r="F53" s="17">
        <f>_xlfn.XLOOKUP(D53,Blad4!$B$1:$B$30,Blad4!$C$1:$C$30)</f>
        <v>47.5</v>
      </c>
    </row>
    <row r="54" spans="2:6" x14ac:dyDescent="0.35">
      <c r="B54" s="5"/>
      <c r="D54" s="1" t="s">
        <v>2</v>
      </c>
    </row>
    <row r="55" spans="2:6" x14ac:dyDescent="0.35">
      <c r="B55" s="5">
        <f ca="1">B49+1</f>
        <v>46212</v>
      </c>
      <c r="C55" s="15">
        <f>_xlfn.XLOOKUP(D55,Blad4!$B$1:$B$30,Blad4!$A$1:$A$30)</f>
        <v>1</v>
      </c>
      <c r="D55" s="1" t="s">
        <v>26</v>
      </c>
      <c r="E55" s="15">
        <v>45</v>
      </c>
      <c r="F55" s="17">
        <f>_xlfn.XLOOKUP(D55,Blad4!$B$1:$B$30,Blad4!$C$1:$C$30)</f>
        <v>30.5</v>
      </c>
    </row>
    <row r="56" spans="2:6" x14ac:dyDescent="0.35">
      <c r="B56" s="5"/>
      <c r="C56" s="15">
        <f>_xlfn.XLOOKUP(D56,Blad4!$B$1:$B$30,Blad4!$A$1:$A$30)</f>
        <v>7</v>
      </c>
      <c r="D56" s="1" t="s">
        <v>27</v>
      </c>
      <c r="E56" s="15">
        <v>36</v>
      </c>
      <c r="F56" s="17">
        <f>_xlfn.XLOOKUP(D56,Blad4!$B$1:$B$30,Blad4!$C$1:$C$30)</f>
        <v>42</v>
      </c>
    </row>
    <row r="57" spans="2:6" x14ac:dyDescent="0.35">
      <c r="B57" s="5"/>
      <c r="C57" s="15">
        <f>_xlfn.XLOOKUP(D57,Blad4!$B$1:$B$30,Blad4!$A$1:$A$30)</f>
        <v>5</v>
      </c>
      <c r="D57" s="1" t="s">
        <v>11</v>
      </c>
      <c r="E57" s="15">
        <v>19</v>
      </c>
      <c r="F57" s="17">
        <f>_xlfn.XLOOKUP(D57,Blad4!$B$1:$B$30,Blad4!$C$1:$C$30)</f>
        <v>20</v>
      </c>
    </row>
    <row r="58" spans="2:6" x14ac:dyDescent="0.35">
      <c r="B58" s="5"/>
      <c r="C58" s="15">
        <f>_xlfn.XLOOKUP(D58,Blad4!$B$1:$B$30,Blad4!$A$1:$A$30)</f>
        <v>16</v>
      </c>
      <c r="D58" s="1" t="s">
        <v>18</v>
      </c>
      <c r="E58" s="15">
        <v>7</v>
      </c>
      <c r="F58" s="17">
        <f>_xlfn.XLOOKUP(D58,Blad4!$B$1:$B$30,Blad4!$C$1:$C$30)</f>
        <v>57</v>
      </c>
    </row>
    <row r="59" spans="2:6" x14ac:dyDescent="0.35">
      <c r="B59" s="5"/>
      <c r="C59" s="15">
        <f>_xlfn.XLOOKUP(D59,Blad4!$B$1:$B$30,Blad4!$A$1:$A$30)</f>
        <v>18</v>
      </c>
      <c r="D59" s="1" t="s">
        <v>19</v>
      </c>
      <c r="E59" s="15">
        <v>3</v>
      </c>
      <c r="F59" s="17">
        <f>_xlfn.XLOOKUP(D59,Blad4!$B$1:$B$30,Blad4!$C$1:$C$30)</f>
        <v>72.5</v>
      </c>
    </row>
    <row r="60" spans="2:6" x14ac:dyDescent="0.35">
      <c r="B60" s="5"/>
      <c r="D60" s="1" t="s">
        <v>2</v>
      </c>
    </row>
    <row r="61" spans="2:6" x14ac:dyDescent="0.35">
      <c r="B61" s="5">
        <f ca="1">B55+1</f>
        <v>46213</v>
      </c>
      <c r="C61" s="15">
        <f>_xlfn.XLOOKUP(D61,Blad4!$B$1:$B$30,Blad4!$A$1:$A$30)</f>
        <v>1</v>
      </c>
      <c r="D61" s="1" t="s">
        <v>26</v>
      </c>
      <c r="E61" s="15">
        <v>56</v>
      </c>
      <c r="F61" s="17">
        <f>_xlfn.XLOOKUP(D61,Blad4!$B$1:$B$30,Blad4!$C$1:$C$30)</f>
        <v>30.5</v>
      </c>
    </row>
    <row r="62" spans="2:6" x14ac:dyDescent="0.35">
      <c r="B62" s="5"/>
      <c r="C62" s="15">
        <f>_xlfn.XLOOKUP(D62,Blad4!$B$1:$B$30,Blad4!$A$1:$A$30)</f>
        <v>7</v>
      </c>
      <c r="D62" s="1" t="s">
        <v>27</v>
      </c>
      <c r="E62" s="15">
        <v>54</v>
      </c>
      <c r="F62" s="17">
        <f>_xlfn.XLOOKUP(D62,Blad4!$B$1:$B$30,Blad4!$C$1:$C$30)</f>
        <v>42</v>
      </c>
    </row>
    <row r="63" spans="2:6" x14ac:dyDescent="0.35">
      <c r="B63" s="5"/>
      <c r="C63" s="15">
        <f>_xlfn.XLOOKUP(D63,Blad4!$B$1:$B$30,Blad4!$A$1:$A$30)</f>
        <v>5</v>
      </c>
      <c r="D63" s="1" t="s">
        <v>11</v>
      </c>
      <c r="E63" s="15">
        <v>20</v>
      </c>
      <c r="F63" s="17">
        <f>_xlfn.XLOOKUP(D63,Blad4!$B$1:$B$30,Blad4!$C$1:$C$30)</f>
        <v>20</v>
      </c>
    </row>
    <row r="64" spans="2:6" x14ac:dyDescent="0.35">
      <c r="C64" s="15">
        <f>_xlfn.XLOOKUP(D64,Blad4!$B$1:$B$30,Blad4!$A$1:$A$30)</f>
        <v>9</v>
      </c>
      <c r="D64" s="1" t="s">
        <v>13</v>
      </c>
      <c r="E64" s="15">
        <v>10</v>
      </c>
      <c r="F64" s="17">
        <f>_xlfn.XLOOKUP(D64,Blad4!$B$1:$B$30,Blad4!$C$1:$C$30)</f>
        <v>47.5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DBE3-A1C6-4C9D-9E3F-61B5C41A05D7}">
  <sheetPr codeName="Blad3"/>
  <dimension ref="B1:F111"/>
  <sheetViews>
    <sheetView zoomScaleNormal="100" workbookViewId="0"/>
  </sheetViews>
  <sheetFormatPr defaultRowHeight="18" x14ac:dyDescent="0.35"/>
  <cols>
    <col min="1" max="1" width="4.5546875" style="1" customWidth="1"/>
    <col min="2" max="2" width="14.77734375" style="1" customWidth="1"/>
    <col min="3" max="3" width="8.77734375" style="15" customWidth="1"/>
    <col min="4" max="4" width="43.77734375" style="1" bestFit="1" customWidth="1"/>
    <col min="5" max="5" width="8.33203125" style="15" customWidth="1"/>
    <col min="6" max="6" width="11.88671875" style="17" customWidth="1"/>
    <col min="7" max="16384" width="8.88671875" style="1"/>
  </cols>
  <sheetData>
    <row r="1" spans="2:6" s="8" customFormat="1" ht="21" x14ac:dyDescent="0.4">
      <c r="B1" s="7" t="s">
        <v>32</v>
      </c>
      <c r="C1" s="14"/>
      <c r="E1" s="14"/>
      <c r="F1" s="16"/>
    </row>
    <row r="2" spans="2:6" x14ac:dyDescent="0.35">
      <c r="B2" s="2" t="s">
        <v>29</v>
      </c>
    </row>
    <row r="4" spans="2:6" x14ac:dyDescent="0.35">
      <c r="B4" s="3" t="s">
        <v>0</v>
      </c>
      <c r="C4" s="4" t="s">
        <v>30</v>
      </c>
      <c r="D4" s="3" t="s">
        <v>1</v>
      </c>
      <c r="E4" s="4" t="s">
        <v>5</v>
      </c>
      <c r="F4" s="18" t="s">
        <v>6</v>
      </c>
    </row>
    <row r="5" spans="2:6" x14ac:dyDescent="0.35">
      <c r="B5" s="5">
        <f ca="1">DATE(YEAR(TODAY()),7,1)</f>
        <v>46204</v>
      </c>
      <c r="C5" s="15">
        <f>_xlfn.XLOOKUP(D5,Blad4!$B$1:$B$30,Blad4!$A$1:$A$30)</f>
        <v>1</v>
      </c>
      <c r="D5" s="1" t="s">
        <v>26</v>
      </c>
      <c r="E5" s="15">
        <v>48</v>
      </c>
      <c r="F5" s="17">
        <f>_xlfn.XLOOKUP(D5,Blad4!$B$1:$B$30,Blad4!$C$1:$C$30)</f>
        <v>30.5</v>
      </c>
    </row>
    <row r="6" spans="2:6" x14ac:dyDescent="0.35">
      <c r="B6" s="5"/>
      <c r="C6" s="15">
        <f>_xlfn.XLOOKUP(D6,Blad4!$B$1:$B$30,Blad4!$A$1:$A$30)</f>
        <v>7</v>
      </c>
      <c r="D6" s="1" t="s">
        <v>27</v>
      </c>
      <c r="E6" s="15">
        <v>45</v>
      </c>
      <c r="F6" s="17">
        <f>_xlfn.XLOOKUP(D6,Blad4!$B$1:$B$30,Blad4!$C$1:$C$30)</f>
        <v>42</v>
      </c>
    </row>
    <row r="7" spans="2:6" x14ac:dyDescent="0.35">
      <c r="B7" s="5"/>
      <c r="C7" s="15">
        <f>_xlfn.XLOOKUP(D7,Blad4!$B$1:$B$30,Blad4!$A$1:$A$30)</f>
        <v>9</v>
      </c>
      <c r="D7" s="1" t="s">
        <v>13</v>
      </c>
      <c r="E7" s="15">
        <v>23</v>
      </c>
      <c r="F7" s="17">
        <f>_xlfn.XLOOKUP(D7,Blad4!$B$1:$B$30,Blad4!$C$1:$C$30)</f>
        <v>47.5</v>
      </c>
    </row>
    <row r="8" spans="2:6" x14ac:dyDescent="0.35">
      <c r="B8" s="5"/>
      <c r="C8" s="15">
        <f>_xlfn.XLOOKUP(D8,Blad4!$B$1:$B$30,Blad4!$A$1:$A$30)</f>
        <v>16</v>
      </c>
      <c r="D8" s="1" t="s">
        <v>18</v>
      </c>
      <c r="E8" s="15">
        <v>7</v>
      </c>
      <c r="F8" s="17">
        <f>_xlfn.XLOOKUP(D8,Blad4!$B$1:$B$30,Blad4!$C$1:$C$30)</f>
        <v>57</v>
      </c>
    </row>
    <row r="9" spans="2:6" x14ac:dyDescent="0.35">
      <c r="B9" s="5"/>
      <c r="C9" s="15">
        <f>_xlfn.XLOOKUP(D9,Blad4!$B$1:$B$30,Blad4!$A$1:$A$30)</f>
        <v>18</v>
      </c>
      <c r="D9" s="1" t="s">
        <v>19</v>
      </c>
      <c r="E9" s="15">
        <v>7</v>
      </c>
      <c r="F9" s="17">
        <f>_xlfn.XLOOKUP(D9,Blad4!$B$1:$B$30,Blad4!$C$1:$C$30)</f>
        <v>72.5</v>
      </c>
    </row>
    <row r="10" spans="2:6" x14ac:dyDescent="0.35">
      <c r="B10" s="5"/>
    </row>
    <row r="11" spans="2:6" x14ac:dyDescent="0.35">
      <c r="B11" s="5">
        <f ca="1">B5+1</f>
        <v>46205</v>
      </c>
      <c r="C11" s="15">
        <f>_xlfn.XLOOKUP(D11,Blad4!$B$1:$B$30,Blad4!$A$1:$A$30)</f>
        <v>1</v>
      </c>
      <c r="D11" s="1" t="s">
        <v>26</v>
      </c>
      <c r="E11" s="15">
        <v>41</v>
      </c>
      <c r="F11" s="17">
        <f>_xlfn.XLOOKUP(D11,Blad4!$B$1:$B$30,Blad4!$C$1:$C$30)</f>
        <v>30.5</v>
      </c>
    </row>
    <row r="12" spans="2:6" x14ac:dyDescent="0.35">
      <c r="B12" s="5"/>
      <c r="C12" s="15">
        <f>_xlfn.XLOOKUP(D12,Blad4!$B$1:$B$30,Blad4!$A$1:$A$30)</f>
        <v>7</v>
      </c>
      <c r="D12" s="10" t="s">
        <v>27</v>
      </c>
      <c r="E12" s="15">
        <v>58</v>
      </c>
      <c r="F12" s="17">
        <f>_xlfn.XLOOKUP(D12,Blad4!$B$1:$B$30,Blad4!$C$1:$C$30)</f>
        <v>42</v>
      </c>
    </row>
    <row r="13" spans="2:6" x14ac:dyDescent="0.35">
      <c r="B13" s="5"/>
      <c r="C13" s="15">
        <f>_xlfn.XLOOKUP(D13,Blad4!$B$1:$B$30,Blad4!$A$1:$A$30)</f>
        <v>19</v>
      </c>
      <c r="D13" s="1" t="s">
        <v>28</v>
      </c>
      <c r="E13" s="15">
        <v>8</v>
      </c>
      <c r="F13" s="17">
        <f>_xlfn.XLOOKUP(D13,Blad4!$B$1:$B$30,Blad4!$C$1:$C$30)</f>
        <v>83</v>
      </c>
    </row>
    <row r="14" spans="2:6" x14ac:dyDescent="0.35">
      <c r="B14" s="5"/>
      <c r="C14" s="15">
        <f>_xlfn.XLOOKUP(D14,Blad4!$B$1:$B$30,Blad4!$A$1:$A$30)</f>
        <v>13</v>
      </c>
      <c r="D14" s="1" t="s">
        <v>15</v>
      </c>
      <c r="E14" s="15">
        <v>9</v>
      </c>
      <c r="F14" s="17">
        <f>_xlfn.XLOOKUP(D14,Blad4!$B$1:$B$30,Blad4!$C$1:$C$30)</f>
        <v>29.5</v>
      </c>
    </row>
    <row r="15" spans="2:6" x14ac:dyDescent="0.35">
      <c r="B15" s="5"/>
      <c r="C15" s="15">
        <f>_xlfn.XLOOKUP(D15,Blad4!$B$1:$B$30,Blad4!$A$1:$A$30)</f>
        <v>15</v>
      </c>
      <c r="D15" s="1" t="s">
        <v>17</v>
      </c>
      <c r="E15" s="15">
        <v>4</v>
      </c>
      <c r="F15" s="17">
        <f>_xlfn.XLOOKUP(D15,Blad4!$B$1:$B$30,Blad4!$C$1:$C$30)</f>
        <v>41.5</v>
      </c>
    </row>
    <row r="16" spans="2:6" x14ac:dyDescent="0.35">
      <c r="B16" s="5"/>
      <c r="D16" s="10"/>
    </row>
    <row r="17" spans="2:6" x14ac:dyDescent="0.35">
      <c r="B17" s="5">
        <f ca="1">B11+1</f>
        <v>46206</v>
      </c>
      <c r="C17" s="15">
        <f>_xlfn.XLOOKUP(D17,Blad4!$B$1:$B$30,Blad4!$A$1:$A$30)</f>
        <v>1</v>
      </c>
      <c r="D17" s="10" t="s">
        <v>26</v>
      </c>
      <c r="E17" s="15">
        <v>57</v>
      </c>
      <c r="F17" s="17">
        <f>_xlfn.XLOOKUP(D17,Blad4!$B$1:$B$30,Blad4!$C$1:$C$30)</f>
        <v>30.5</v>
      </c>
    </row>
    <row r="18" spans="2:6" x14ac:dyDescent="0.35">
      <c r="B18" s="5"/>
      <c r="C18" s="15">
        <f>_xlfn.XLOOKUP(D18,Blad4!$B$1:$B$30,Blad4!$A$1:$A$30)</f>
        <v>7</v>
      </c>
      <c r="D18" s="1" t="s">
        <v>27</v>
      </c>
      <c r="E18" s="15">
        <v>61</v>
      </c>
      <c r="F18" s="17">
        <f>_xlfn.XLOOKUP(D18,Blad4!$B$1:$B$30,Blad4!$C$1:$C$30)</f>
        <v>42</v>
      </c>
    </row>
    <row r="19" spans="2:6" x14ac:dyDescent="0.35">
      <c r="B19" s="5"/>
      <c r="C19" s="15">
        <f>_xlfn.XLOOKUP(D19,Blad4!$B$1:$B$30,Blad4!$A$1:$A$30)</f>
        <v>12</v>
      </c>
      <c r="D19" s="1" t="s">
        <v>14</v>
      </c>
      <c r="E19" s="15">
        <v>11</v>
      </c>
      <c r="F19" s="17">
        <f>_xlfn.XLOOKUP(D19,Blad4!$B$1:$B$30,Blad4!$C$1:$C$30)</f>
        <v>11</v>
      </c>
    </row>
    <row r="20" spans="2:6" x14ac:dyDescent="0.35">
      <c r="B20" s="5"/>
      <c r="C20" s="15">
        <f>_xlfn.XLOOKUP(D20,Blad4!$B$1:$B$30,Blad4!$A$1:$A$30)</f>
        <v>16</v>
      </c>
      <c r="D20" s="1" t="s">
        <v>18</v>
      </c>
      <c r="E20" s="15">
        <v>9</v>
      </c>
      <c r="F20" s="17">
        <f>_xlfn.XLOOKUP(D20,Blad4!$B$1:$B$30,Blad4!$C$1:$C$30)</f>
        <v>57</v>
      </c>
    </row>
    <row r="21" spans="2:6" x14ac:dyDescent="0.35">
      <c r="B21" s="5"/>
      <c r="C21" s="15">
        <f>_xlfn.XLOOKUP(D21,Blad4!$B$1:$B$30,Blad4!$A$1:$A$30)</f>
        <v>19</v>
      </c>
      <c r="D21" s="1" t="s">
        <v>28</v>
      </c>
      <c r="E21" s="15">
        <v>2</v>
      </c>
      <c r="F21" s="17">
        <f>_xlfn.XLOOKUP(D21,Blad4!$B$1:$B$30,Blad4!$C$1:$C$30)</f>
        <v>83</v>
      </c>
    </row>
    <row r="22" spans="2:6" x14ac:dyDescent="0.35">
      <c r="B22" s="5"/>
    </row>
    <row r="23" spans="2:6" x14ac:dyDescent="0.35">
      <c r="B23" s="5">
        <f ca="1">B17+1</f>
        <v>46207</v>
      </c>
      <c r="C23" s="15">
        <f>_xlfn.XLOOKUP(D23,Blad4!$B$1:$B$30,Blad4!$A$1:$A$30)</f>
        <v>1</v>
      </c>
      <c r="D23" s="1" t="s">
        <v>26</v>
      </c>
      <c r="E23" s="15">
        <v>51</v>
      </c>
      <c r="F23" s="17">
        <f>_xlfn.XLOOKUP(D23,Blad4!$B$1:$B$30,Blad4!$C$1:$C$30)</f>
        <v>30.5</v>
      </c>
    </row>
    <row r="24" spans="2:6" x14ac:dyDescent="0.35">
      <c r="B24" s="5"/>
      <c r="C24" s="15">
        <f>_xlfn.XLOOKUP(D24,Blad4!$B$1:$B$30,Blad4!$A$1:$A$30)</f>
        <v>7</v>
      </c>
      <c r="D24" s="1" t="s">
        <v>27</v>
      </c>
      <c r="E24" s="15">
        <v>50</v>
      </c>
      <c r="F24" s="17">
        <f>_xlfn.XLOOKUP(D24,Blad4!$B$1:$B$30,Blad4!$C$1:$C$30)</f>
        <v>42</v>
      </c>
    </row>
    <row r="25" spans="2:6" x14ac:dyDescent="0.35">
      <c r="B25" s="5"/>
      <c r="C25" s="15">
        <f>_xlfn.XLOOKUP(D25,Blad4!$B$1:$B$30,Blad4!$A$1:$A$30)</f>
        <v>13</v>
      </c>
      <c r="D25" s="1" t="s">
        <v>15</v>
      </c>
      <c r="E25" s="15">
        <v>19</v>
      </c>
      <c r="F25" s="17">
        <f>_xlfn.XLOOKUP(D25,Blad4!$B$1:$B$30,Blad4!$C$1:$C$30)</f>
        <v>29.5</v>
      </c>
    </row>
    <row r="26" spans="2:6" x14ac:dyDescent="0.35">
      <c r="B26" s="5"/>
      <c r="C26" s="15">
        <f>_xlfn.XLOOKUP(D26,Blad4!$B$1:$B$30,Blad4!$A$1:$A$30)</f>
        <v>2</v>
      </c>
      <c r="D26" s="1" t="s">
        <v>8</v>
      </c>
      <c r="E26" s="15">
        <v>9</v>
      </c>
      <c r="F26" s="17">
        <f>_xlfn.XLOOKUP(D26,Blad4!$B$1:$B$30,Blad4!$C$1:$C$30)</f>
        <v>17</v>
      </c>
    </row>
    <row r="27" spans="2:6" x14ac:dyDescent="0.35">
      <c r="B27" s="5"/>
      <c r="C27" s="15">
        <f>_xlfn.XLOOKUP(D27,Blad4!$B$1:$B$30,Blad4!$A$1:$A$30)</f>
        <v>9</v>
      </c>
      <c r="D27" s="1" t="s">
        <v>13</v>
      </c>
      <c r="E27" s="15">
        <v>6</v>
      </c>
      <c r="F27" s="17">
        <f>_xlfn.XLOOKUP(D27,Blad4!$B$1:$B$30,Blad4!$C$1:$C$30)</f>
        <v>47.5</v>
      </c>
    </row>
    <row r="28" spans="2:6" x14ac:dyDescent="0.35">
      <c r="B28" s="5"/>
      <c r="D28" s="10"/>
    </row>
    <row r="29" spans="2:6" x14ac:dyDescent="0.35">
      <c r="B29" s="5">
        <f ca="1">B23+1</f>
        <v>46208</v>
      </c>
      <c r="C29" s="15">
        <f>_xlfn.XLOOKUP(D29,Blad4!$B$1:$B$30,Blad4!$A$1:$A$30)</f>
        <v>1</v>
      </c>
      <c r="D29" s="1" t="s">
        <v>26</v>
      </c>
      <c r="E29" s="15">
        <v>36</v>
      </c>
      <c r="F29" s="17">
        <f>_xlfn.XLOOKUP(D29,Blad4!$B$1:$B$30,Blad4!$C$1:$C$30)</f>
        <v>30.5</v>
      </c>
    </row>
    <row r="30" spans="2:6" x14ac:dyDescent="0.35">
      <c r="B30" s="5"/>
      <c r="C30" s="15">
        <f>_xlfn.XLOOKUP(D30,Blad4!$B$1:$B$30,Blad4!$A$1:$A$30)</f>
        <v>7</v>
      </c>
      <c r="D30" s="1" t="s">
        <v>27</v>
      </c>
      <c r="E30" s="15">
        <v>49</v>
      </c>
      <c r="F30" s="17">
        <f>_xlfn.XLOOKUP(D30,Blad4!$B$1:$B$30,Blad4!$C$1:$C$30)</f>
        <v>42</v>
      </c>
    </row>
    <row r="31" spans="2:6" x14ac:dyDescent="0.35">
      <c r="B31" s="5"/>
      <c r="C31" s="15">
        <f>_xlfn.XLOOKUP(D31,Blad4!$B$1:$B$30,Blad4!$A$1:$A$30)</f>
        <v>9</v>
      </c>
      <c r="D31" s="1" t="s">
        <v>13</v>
      </c>
      <c r="E31" s="15">
        <v>28</v>
      </c>
      <c r="F31" s="17">
        <f>_xlfn.XLOOKUP(D31,Blad4!$B$1:$B$30,Blad4!$C$1:$C$30)</f>
        <v>47.5</v>
      </c>
    </row>
    <row r="32" spans="2:6" x14ac:dyDescent="0.35">
      <c r="B32" s="5"/>
      <c r="C32" s="15">
        <f>_xlfn.XLOOKUP(D32,Blad4!$B$1:$B$30,Blad4!$A$1:$A$30)</f>
        <v>19</v>
      </c>
      <c r="D32" s="1" t="s">
        <v>28</v>
      </c>
      <c r="E32" s="15">
        <v>9</v>
      </c>
      <c r="F32" s="17">
        <f>_xlfn.XLOOKUP(D32,Blad4!$B$1:$B$30,Blad4!$C$1:$C$30)</f>
        <v>83</v>
      </c>
    </row>
    <row r="33" spans="2:6" x14ac:dyDescent="0.35">
      <c r="B33" s="5"/>
      <c r="C33" s="15">
        <f>_xlfn.XLOOKUP(D33,Blad4!$B$1:$B$30,Blad4!$A$1:$A$30)</f>
        <v>5</v>
      </c>
      <c r="D33" s="1" t="s">
        <v>11</v>
      </c>
      <c r="E33" s="15">
        <v>28</v>
      </c>
      <c r="F33" s="17">
        <f>_xlfn.XLOOKUP(D33,Blad4!$B$1:$B$30,Blad4!$C$1:$C$30)</f>
        <v>20</v>
      </c>
    </row>
    <row r="34" spans="2:6" x14ac:dyDescent="0.35">
      <c r="B34" s="5"/>
    </row>
    <row r="35" spans="2:6" x14ac:dyDescent="0.35">
      <c r="B35" s="5">
        <f ca="1">B29+1</f>
        <v>46209</v>
      </c>
      <c r="C35" s="15">
        <f>_xlfn.XLOOKUP(D35,Blad4!$B$1:$B$30,Blad4!$A$1:$A$30)</f>
        <v>1</v>
      </c>
      <c r="D35" s="1" t="s">
        <v>26</v>
      </c>
      <c r="E35" s="15">
        <v>90</v>
      </c>
      <c r="F35" s="17">
        <f>_xlfn.XLOOKUP(D35,Blad4!$B$1:$B$30,Blad4!$C$1:$C$30)</f>
        <v>30.5</v>
      </c>
    </row>
    <row r="36" spans="2:6" x14ac:dyDescent="0.35">
      <c r="B36" s="5"/>
      <c r="C36" s="15">
        <f>_xlfn.XLOOKUP(D36,Blad4!$B$1:$B$30,Blad4!$A$1:$A$30)</f>
        <v>7</v>
      </c>
      <c r="D36" s="10" t="s">
        <v>27</v>
      </c>
      <c r="E36" s="15">
        <v>88</v>
      </c>
      <c r="F36" s="17">
        <f>_xlfn.XLOOKUP(D36,Blad4!$B$1:$B$30,Blad4!$C$1:$C$30)</f>
        <v>42</v>
      </c>
    </row>
    <row r="37" spans="2:6" x14ac:dyDescent="0.35">
      <c r="B37" s="5"/>
      <c r="C37" s="15">
        <f>_xlfn.XLOOKUP(D37,Blad4!$B$1:$B$30,Blad4!$A$1:$A$30)</f>
        <v>5</v>
      </c>
      <c r="D37" s="1" t="s">
        <v>11</v>
      </c>
      <c r="E37" s="15">
        <v>16</v>
      </c>
      <c r="F37" s="17">
        <f>_xlfn.XLOOKUP(D37,Blad4!$B$1:$B$30,Blad4!$C$1:$C$30)</f>
        <v>20</v>
      </c>
    </row>
    <row r="38" spans="2:6" x14ac:dyDescent="0.35">
      <c r="B38" s="5"/>
      <c r="C38" s="15">
        <f>_xlfn.XLOOKUP(D38,Blad4!$B$1:$B$30,Blad4!$A$1:$A$30)</f>
        <v>16</v>
      </c>
      <c r="D38" s="1" t="s">
        <v>18</v>
      </c>
      <c r="E38" s="15">
        <v>10</v>
      </c>
      <c r="F38" s="17">
        <f>_xlfn.XLOOKUP(D38,Blad4!$B$1:$B$30,Blad4!$C$1:$C$30)</f>
        <v>57</v>
      </c>
    </row>
    <row r="39" spans="2:6" x14ac:dyDescent="0.35">
      <c r="B39" s="5"/>
      <c r="C39" s="15">
        <f>_xlfn.XLOOKUP(D39,Blad4!$B$1:$B$30,Blad4!$A$1:$A$30)</f>
        <v>2</v>
      </c>
      <c r="D39" s="1" t="s">
        <v>8</v>
      </c>
      <c r="E39" s="15">
        <v>6</v>
      </c>
      <c r="F39" s="17">
        <f>_xlfn.XLOOKUP(D39,Blad4!$B$1:$B$30,Blad4!$C$1:$C$30)</f>
        <v>17</v>
      </c>
    </row>
    <row r="40" spans="2:6" x14ac:dyDescent="0.35">
      <c r="B40" s="5"/>
      <c r="D40" s="1" t="s">
        <v>2</v>
      </c>
    </row>
    <row r="41" spans="2:6" x14ac:dyDescent="0.35">
      <c r="B41" s="5">
        <f ca="1">B35+1</f>
        <v>46210</v>
      </c>
      <c r="C41" s="15">
        <f>_xlfn.XLOOKUP(D41,Blad4!$B$1:$B$30,Blad4!$A$1:$A$30)</f>
        <v>1</v>
      </c>
      <c r="D41" s="10" t="s">
        <v>26</v>
      </c>
      <c r="E41" s="15">
        <v>43</v>
      </c>
      <c r="F41" s="17">
        <f>_xlfn.XLOOKUP(D41,Blad4!$B$1:$B$30,Blad4!$C$1:$C$30)</f>
        <v>30.5</v>
      </c>
    </row>
    <row r="42" spans="2:6" x14ac:dyDescent="0.35">
      <c r="B42" s="5"/>
      <c r="C42" s="15">
        <f>_xlfn.XLOOKUP(D42,Blad4!$B$1:$B$30,Blad4!$A$1:$A$30)</f>
        <v>7</v>
      </c>
      <c r="D42" s="1" t="s">
        <v>27</v>
      </c>
      <c r="E42" s="15">
        <v>49</v>
      </c>
      <c r="F42" s="17">
        <f>_xlfn.XLOOKUP(D42,Blad4!$B$1:$B$30,Blad4!$C$1:$C$30)</f>
        <v>42</v>
      </c>
    </row>
    <row r="43" spans="2:6" x14ac:dyDescent="0.35">
      <c r="B43" s="5"/>
      <c r="C43" s="15">
        <f>_xlfn.XLOOKUP(D43,Blad4!$B$1:$B$30,Blad4!$A$1:$A$30)</f>
        <v>19</v>
      </c>
      <c r="D43" s="1" t="s">
        <v>28</v>
      </c>
      <c r="E43" s="15">
        <v>10</v>
      </c>
      <c r="F43" s="17">
        <f>_xlfn.XLOOKUP(D43,Blad4!$B$1:$B$30,Blad4!$C$1:$C$30)</f>
        <v>83</v>
      </c>
    </row>
    <row r="44" spans="2:6" x14ac:dyDescent="0.35">
      <c r="B44" s="5"/>
      <c r="C44" s="15">
        <f>_xlfn.XLOOKUP(D44,Blad4!$B$1:$B$30,Blad4!$A$1:$A$30)</f>
        <v>12</v>
      </c>
      <c r="D44" s="1" t="s">
        <v>14</v>
      </c>
      <c r="E44" s="15">
        <v>7</v>
      </c>
      <c r="F44" s="17">
        <f>_xlfn.XLOOKUP(D44,Blad4!$B$1:$B$30,Blad4!$C$1:$C$30)</f>
        <v>11</v>
      </c>
    </row>
    <row r="45" spans="2:6" x14ac:dyDescent="0.35">
      <c r="B45" s="5"/>
      <c r="C45" s="15">
        <f>_xlfn.XLOOKUP(D45,Blad4!$B$1:$B$30,Blad4!$A$1:$A$30)</f>
        <v>2</v>
      </c>
      <c r="D45" s="1" t="s">
        <v>8</v>
      </c>
      <c r="E45" s="15">
        <v>11</v>
      </c>
      <c r="F45" s="17">
        <f>_xlfn.XLOOKUP(D45,Blad4!$B$1:$B$30,Blad4!$C$1:$C$30)</f>
        <v>17</v>
      </c>
    </row>
    <row r="46" spans="2:6" x14ac:dyDescent="0.35">
      <c r="B46" s="5"/>
      <c r="D46" s="1" t="s">
        <v>2</v>
      </c>
    </row>
    <row r="47" spans="2:6" x14ac:dyDescent="0.35">
      <c r="B47" s="5">
        <f ca="1">B41+1</f>
        <v>46211</v>
      </c>
      <c r="C47" s="15">
        <f>_xlfn.XLOOKUP(D47,Blad4!$B$1:$B$30,Blad4!$A$1:$A$30)</f>
        <v>1</v>
      </c>
      <c r="D47" s="10" t="s">
        <v>26</v>
      </c>
      <c r="E47" s="15">
        <v>49</v>
      </c>
      <c r="F47" s="17">
        <f>_xlfn.XLOOKUP(D47,Blad4!$B$1:$B$30,Blad4!$C$1:$C$30)</f>
        <v>30.5</v>
      </c>
    </row>
    <row r="48" spans="2:6" x14ac:dyDescent="0.35">
      <c r="B48" s="5"/>
      <c r="C48" s="15">
        <f>_xlfn.XLOOKUP(D48,Blad4!$B$1:$B$30,Blad4!$A$1:$A$30)</f>
        <v>7</v>
      </c>
      <c r="D48" s="1" t="s">
        <v>27</v>
      </c>
      <c r="E48" s="15">
        <v>64</v>
      </c>
      <c r="F48" s="17">
        <f>_xlfn.XLOOKUP(D48,Blad4!$B$1:$B$30,Blad4!$C$1:$C$30)</f>
        <v>42</v>
      </c>
    </row>
    <row r="49" spans="2:6" x14ac:dyDescent="0.35">
      <c r="B49" s="5"/>
      <c r="C49" s="15">
        <f>_xlfn.XLOOKUP(D49,Blad4!$B$1:$B$30,Blad4!$A$1:$A$30)</f>
        <v>16</v>
      </c>
      <c r="D49" s="1" t="s">
        <v>18</v>
      </c>
      <c r="E49" s="15">
        <v>15</v>
      </c>
      <c r="F49" s="17">
        <f>_xlfn.XLOOKUP(D49,Blad4!$B$1:$B$30,Blad4!$C$1:$C$30)</f>
        <v>57</v>
      </c>
    </row>
    <row r="50" spans="2:6" x14ac:dyDescent="0.35">
      <c r="B50" s="5"/>
      <c r="C50" s="15">
        <f>_xlfn.XLOOKUP(D50,Blad4!$B$1:$B$30,Blad4!$A$1:$A$30)</f>
        <v>5</v>
      </c>
      <c r="D50" s="1" t="s">
        <v>11</v>
      </c>
      <c r="E50" s="15">
        <v>24</v>
      </c>
      <c r="F50" s="17">
        <f>_xlfn.XLOOKUP(D50,Blad4!$B$1:$B$30,Blad4!$C$1:$C$30)</f>
        <v>20</v>
      </c>
    </row>
    <row r="51" spans="2:6" x14ac:dyDescent="0.35">
      <c r="B51" s="5"/>
      <c r="C51" s="15">
        <f>_xlfn.XLOOKUP(D51,Blad4!$B$1:$B$30,Blad4!$A$1:$A$30)</f>
        <v>9</v>
      </c>
      <c r="D51" s="1" t="s">
        <v>13</v>
      </c>
      <c r="E51" s="15">
        <v>18</v>
      </c>
      <c r="F51" s="17">
        <f>_xlfn.XLOOKUP(D51,Blad4!$B$1:$B$30,Blad4!$C$1:$C$30)</f>
        <v>47.5</v>
      </c>
    </row>
    <row r="52" spans="2:6" x14ac:dyDescent="0.35">
      <c r="B52" s="5"/>
      <c r="D52" s="1" t="s">
        <v>2</v>
      </c>
    </row>
    <row r="53" spans="2:6" x14ac:dyDescent="0.35">
      <c r="B53" s="5">
        <f ca="1">B47+1</f>
        <v>46212</v>
      </c>
      <c r="C53" s="15">
        <f>_xlfn.XLOOKUP(D53,Blad4!$B$1:$B$30,Blad4!$A$1:$A$30)</f>
        <v>1</v>
      </c>
      <c r="D53" s="1" t="s">
        <v>26</v>
      </c>
      <c r="E53" s="15">
        <v>28</v>
      </c>
      <c r="F53" s="17">
        <f>_xlfn.XLOOKUP(D53,Blad4!$B$1:$B$30,Blad4!$C$1:$C$30)</f>
        <v>30.5</v>
      </c>
    </row>
    <row r="54" spans="2:6" x14ac:dyDescent="0.35">
      <c r="B54" s="5"/>
      <c r="C54" s="15">
        <f>_xlfn.XLOOKUP(D54,Blad4!$B$1:$B$30,Blad4!$A$1:$A$30)</f>
        <v>7</v>
      </c>
      <c r="D54" s="1" t="s">
        <v>27</v>
      </c>
      <c r="E54" s="15">
        <v>48</v>
      </c>
      <c r="F54" s="17">
        <f>_xlfn.XLOOKUP(D54,Blad4!$B$1:$B$30,Blad4!$C$1:$C$30)</f>
        <v>42</v>
      </c>
    </row>
    <row r="55" spans="2:6" x14ac:dyDescent="0.35">
      <c r="B55" s="5"/>
      <c r="C55" s="15">
        <f>_xlfn.XLOOKUP(D55,Blad4!$B$1:$B$30,Blad4!$A$1:$A$30)</f>
        <v>5</v>
      </c>
      <c r="D55" s="1" t="s">
        <v>11</v>
      </c>
      <c r="E55" s="15">
        <v>39</v>
      </c>
      <c r="F55" s="17">
        <f>_xlfn.XLOOKUP(D55,Blad4!$B$1:$B$30,Blad4!$C$1:$C$30)</f>
        <v>20</v>
      </c>
    </row>
    <row r="56" spans="2:6" x14ac:dyDescent="0.35">
      <c r="B56" s="5"/>
      <c r="C56" s="15">
        <f>_xlfn.XLOOKUP(D56,Blad4!$B$1:$B$30,Blad4!$A$1:$A$30)</f>
        <v>16</v>
      </c>
      <c r="D56" s="1" t="s">
        <v>18</v>
      </c>
      <c r="E56" s="15">
        <v>14</v>
      </c>
      <c r="F56" s="17">
        <f>_xlfn.XLOOKUP(D56,Blad4!$B$1:$B$30,Blad4!$C$1:$C$30)</f>
        <v>57</v>
      </c>
    </row>
    <row r="57" spans="2:6" x14ac:dyDescent="0.35">
      <c r="B57" s="5"/>
      <c r="C57" s="15">
        <f>_xlfn.XLOOKUP(D57,Blad4!$B$1:$B$30,Blad4!$A$1:$A$30)</f>
        <v>18</v>
      </c>
      <c r="D57" s="1" t="s">
        <v>19</v>
      </c>
      <c r="E57" s="15">
        <v>11</v>
      </c>
      <c r="F57" s="17">
        <f>_xlfn.XLOOKUP(D57,Blad4!$B$1:$B$30,Blad4!$C$1:$C$30)</f>
        <v>72.5</v>
      </c>
    </row>
    <row r="58" spans="2:6" x14ac:dyDescent="0.35">
      <c r="B58" s="5"/>
      <c r="D58" s="1" t="s">
        <v>2</v>
      </c>
    </row>
    <row r="59" spans="2:6" x14ac:dyDescent="0.35">
      <c r="B59" s="5">
        <f ca="1">B53+1</f>
        <v>46213</v>
      </c>
      <c r="C59" s="15">
        <f>_xlfn.XLOOKUP(D59,Blad4!$B$1:$B$30,Blad4!$A$1:$A$30)</f>
        <v>1</v>
      </c>
      <c r="D59" s="1" t="s">
        <v>26</v>
      </c>
      <c r="E59" s="15">
        <v>40</v>
      </c>
      <c r="F59" s="17">
        <f>_xlfn.XLOOKUP(D59,Blad4!$B$1:$B$30,Blad4!$C$1:$C$30)</f>
        <v>30.5</v>
      </c>
    </row>
    <row r="60" spans="2:6" x14ac:dyDescent="0.35">
      <c r="B60" s="5"/>
      <c r="C60" s="15">
        <f>_xlfn.XLOOKUP(D60,Blad4!$B$1:$B$30,Blad4!$A$1:$A$30)</f>
        <v>7</v>
      </c>
      <c r="D60" s="1" t="s">
        <v>27</v>
      </c>
      <c r="E60" s="15">
        <v>20</v>
      </c>
      <c r="F60" s="17">
        <f>_xlfn.XLOOKUP(D60,Blad4!$B$1:$B$30,Blad4!$C$1:$C$30)</f>
        <v>42</v>
      </c>
    </row>
    <row r="61" spans="2:6" x14ac:dyDescent="0.35">
      <c r="B61" s="5"/>
      <c r="C61" s="15">
        <f>_xlfn.XLOOKUP(D61,Blad4!$B$1:$B$30,Blad4!$A$1:$A$30)</f>
        <v>5</v>
      </c>
      <c r="D61" s="1" t="s">
        <v>11</v>
      </c>
      <c r="E61" s="15">
        <v>60</v>
      </c>
      <c r="F61" s="17">
        <f>_xlfn.XLOOKUP(D61,Blad4!$B$1:$B$30,Blad4!$C$1:$C$30)</f>
        <v>20</v>
      </c>
    </row>
    <row r="62" spans="2:6" x14ac:dyDescent="0.35">
      <c r="B62" s="5"/>
      <c r="C62" s="15">
        <f>_xlfn.XLOOKUP(D62,Blad4!$B$1:$B$30,Blad4!$A$1:$A$30)</f>
        <v>9</v>
      </c>
      <c r="D62" s="1" t="s">
        <v>13</v>
      </c>
      <c r="E62" s="15">
        <v>10</v>
      </c>
      <c r="F62" s="17">
        <f>_xlfn.XLOOKUP(D62,Blad4!$B$1:$B$30,Blad4!$C$1:$C$30)</f>
        <v>47.5</v>
      </c>
    </row>
    <row r="63" spans="2:6" x14ac:dyDescent="0.35">
      <c r="B63" s="5"/>
      <c r="C63" s="15">
        <f>_xlfn.XLOOKUP(D63,Blad4!$B$1:$B$30,Blad4!$A$1:$A$30)</f>
        <v>16</v>
      </c>
      <c r="D63" s="1" t="s">
        <v>18</v>
      </c>
      <c r="E63" s="15">
        <v>5</v>
      </c>
      <c r="F63" s="17">
        <f>_xlfn.XLOOKUP(D63,Blad4!$B$1:$B$30,Blad4!$C$1:$C$30)</f>
        <v>57</v>
      </c>
    </row>
    <row r="64" spans="2:6" x14ac:dyDescent="0.35">
      <c r="D64" s="1" t="s">
        <v>2</v>
      </c>
    </row>
    <row r="65" spans="4:4" x14ac:dyDescent="0.35">
      <c r="D65" s="1" t="s">
        <v>2</v>
      </c>
    </row>
    <row r="66" spans="4:4" x14ac:dyDescent="0.35">
      <c r="D66" s="1" t="s">
        <v>2</v>
      </c>
    </row>
    <row r="67" spans="4:4" x14ac:dyDescent="0.35">
      <c r="D67" s="1" t="s">
        <v>2</v>
      </c>
    </row>
    <row r="68" spans="4:4" x14ac:dyDescent="0.35">
      <c r="D68" s="1" t="s">
        <v>2</v>
      </c>
    </row>
    <row r="69" spans="4:4" x14ac:dyDescent="0.35">
      <c r="D69" s="1" t="s">
        <v>2</v>
      </c>
    </row>
    <row r="70" spans="4:4" x14ac:dyDescent="0.35">
      <c r="D70" s="1" t="s">
        <v>2</v>
      </c>
    </row>
    <row r="71" spans="4:4" x14ac:dyDescent="0.35">
      <c r="D71" s="1" t="s">
        <v>2</v>
      </c>
    </row>
    <row r="72" spans="4:4" x14ac:dyDescent="0.35">
      <c r="D72" s="1" t="s">
        <v>2</v>
      </c>
    </row>
    <row r="73" spans="4:4" x14ac:dyDescent="0.35">
      <c r="D73" s="1" t="s">
        <v>2</v>
      </c>
    </row>
    <row r="74" spans="4:4" x14ac:dyDescent="0.35">
      <c r="D74" s="1" t="s">
        <v>2</v>
      </c>
    </row>
    <row r="75" spans="4:4" x14ac:dyDescent="0.35">
      <c r="D75" s="1" t="s">
        <v>2</v>
      </c>
    </row>
    <row r="76" spans="4:4" x14ac:dyDescent="0.35">
      <c r="D76" s="1" t="s">
        <v>2</v>
      </c>
    </row>
    <row r="77" spans="4:4" x14ac:dyDescent="0.35">
      <c r="D77" s="1" t="s">
        <v>2</v>
      </c>
    </row>
    <row r="78" spans="4:4" x14ac:dyDescent="0.35">
      <c r="D78" s="1" t="s">
        <v>2</v>
      </c>
    </row>
    <row r="79" spans="4:4" x14ac:dyDescent="0.35">
      <c r="D79" s="1" t="s">
        <v>2</v>
      </c>
    </row>
    <row r="80" spans="4:4" x14ac:dyDescent="0.35">
      <c r="D80" s="1" t="s">
        <v>2</v>
      </c>
    </row>
    <row r="81" spans="4:4" x14ac:dyDescent="0.35">
      <c r="D81" s="1" t="s">
        <v>2</v>
      </c>
    </row>
    <row r="82" spans="4:4" x14ac:dyDescent="0.35">
      <c r="D82" s="1" t="s">
        <v>2</v>
      </c>
    </row>
    <row r="83" spans="4:4" x14ac:dyDescent="0.35">
      <c r="D83" s="1" t="s">
        <v>2</v>
      </c>
    </row>
    <row r="84" spans="4:4" x14ac:dyDescent="0.35">
      <c r="D84" s="1" t="s">
        <v>2</v>
      </c>
    </row>
    <row r="85" spans="4:4" x14ac:dyDescent="0.35">
      <c r="D85" s="1" t="s">
        <v>2</v>
      </c>
    </row>
    <row r="86" spans="4:4" x14ac:dyDescent="0.35">
      <c r="D86" s="1" t="s">
        <v>2</v>
      </c>
    </row>
    <row r="87" spans="4:4" x14ac:dyDescent="0.35">
      <c r="D87" s="1" t="s">
        <v>2</v>
      </c>
    </row>
    <row r="88" spans="4:4" x14ac:dyDescent="0.35">
      <c r="D88" s="1" t="s">
        <v>2</v>
      </c>
    </row>
    <row r="89" spans="4:4" x14ac:dyDescent="0.35">
      <c r="D89" s="1" t="s">
        <v>2</v>
      </c>
    </row>
    <row r="90" spans="4:4" x14ac:dyDescent="0.35">
      <c r="D90" s="1" t="s">
        <v>2</v>
      </c>
    </row>
    <row r="91" spans="4:4" x14ac:dyDescent="0.35">
      <c r="D91" s="1" t="s">
        <v>2</v>
      </c>
    </row>
    <row r="92" spans="4:4" x14ac:dyDescent="0.35">
      <c r="D92" s="1" t="s">
        <v>2</v>
      </c>
    </row>
    <row r="93" spans="4:4" x14ac:dyDescent="0.35">
      <c r="D93" s="1" t="s">
        <v>2</v>
      </c>
    </row>
    <row r="94" spans="4:4" x14ac:dyDescent="0.35">
      <c r="D94" s="1" t="s">
        <v>2</v>
      </c>
    </row>
    <row r="95" spans="4:4" x14ac:dyDescent="0.35">
      <c r="D95" s="1" t="s">
        <v>2</v>
      </c>
    </row>
    <row r="96" spans="4:4" x14ac:dyDescent="0.35">
      <c r="D96" s="1" t="s">
        <v>2</v>
      </c>
    </row>
    <row r="97" spans="4:4" x14ac:dyDescent="0.35">
      <c r="D97" s="1" t="s">
        <v>2</v>
      </c>
    </row>
    <row r="98" spans="4:4" x14ac:dyDescent="0.35">
      <c r="D98" s="1" t="s">
        <v>2</v>
      </c>
    </row>
    <row r="99" spans="4:4" x14ac:dyDescent="0.35">
      <c r="D99" s="1" t="s">
        <v>2</v>
      </c>
    </row>
    <row r="100" spans="4:4" x14ac:dyDescent="0.35">
      <c r="D100" s="1" t="s">
        <v>2</v>
      </c>
    </row>
    <row r="101" spans="4:4" x14ac:dyDescent="0.35">
      <c r="D101" s="1" t="s">
        <v>2</v>
      </c>
    </row>
    <row r="102" spans="4:4" x14ac:dyDescent="0.35">
      <c r="D102" s="1" t="s">
        <v>2</v>
      </c>
    </row>
    <row r="103" spans="4:4" x14ac:dyDescent="0.35">
      <c r="D103" s="1" t="s">
        <v>2</v>
      </c>
    </row>
    <row r="104" spans="4:4" x14ac:dyDescent="0.35">
      <c r="D104" s="1" t="s">
        <v>2</v>
      </c>
    </row>
    <row r="105" spans="4:4" x14ac:dyDescent="0.35">
      <c r="D105" s="1" t="s">
        <v>2</v>
      </c>
    </row>
    <row r="106" spans="4:4" x14ac:dyDescent="0.35">
      <c r="D106" s="1" t="s">
        <v>2</v>
      </c>
    </row>
    <row r="107" spans="4:4" x14ac:dyDescent="0.35">
      <c r="D107" s="1" t="s">
        <v>2</v>
      </c>
    </row>
    <row r="108" spans="4:4" x14ac:dyDescent="0.35">
      <c r="D108" s="1" t="s">
        <v>2</v>
      </c>
    </row>
    <row r="109" spans="4:4" x14ac:dyDescent="0.35">
      <c r="D109" s="1" t="s">
        <v>2</v>
      </c>
    </row>
    <row r="110" spans="4:4" x14ac:dyDescent="0.35">
      <c r="D110" s="1" t="s">
        <v>2</v>
      </c>
    </row>
    <row r="111" spans="4:4" x14ac:dyDescent="0.35">
      <c r="D111" s="1" t="s">
        <v>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C30"/>
  <sheetViews>
    <sheetView zoomScaleNormal="100" workbookViewId="0"/>
  </sheetViews>
  <sheetFormatPr defaultColWidth="49.44140625" defaultRowHeight="18" x14ac:dyDescent="0.35"/>
  <cols>
    <col min="1" max="1" width="6.33203125" style="1" bestFit="1" customWidth="1"/>
    <col min="2" max="2" width="50.44140625" style="1" bestFit="1" customWidth="1"/>
    <col min="3" max="3" width="16.44140625" style="11" customWidth="1"/>
    <col min="4" max="16384" width="49.44140625" style="1"/>
  </cols>
  <sheetData>
    <row r="1" spans="1:3" s="6" customFormat="1" x14ac:dyDescent="0.35">
      <c r="A1" s="6" t="s">
        <v>30</v>
      </c>
      <c r="B1" s="9" t="s">
        <v>7</v>
      </c>
      <c r="C1" s="13" t="s">
        <v>6</v>
      </c>
    </row>
    <row r="2" spans="1:3" x14ac:dyDescent="0.35">
      <c r="A2" s="1">
        <v>1</v>
      </c>
      <c r="B2" s="10" t="s">
        <v>26</v>
      </c>
      <c r="C2" s="12">
        <v>30.5</v>
      </c>
    </row>
    <row r="3" spans="1:3" x14ac:dyDescent="0.35">
      <c r="A3" s="1">
        <v>2</v>
      </c>
      <c r="B3" s="10" t="s">
        <v>8</v>
      </c>
      <c r="C3" s="12">
        <v>17</v>
      </c>
    </row>
    <row r="4" spans="1:3" x14ac:dyDescent="0.35">
      <c r="A4" s="1">
        <v>3</v>
      </c>
      <c r="B4" s="10" t="s">
        <v>9</v>
      </c>
      <c r="C4" s="12">
        <v>27</v>
      </c>
    </row>
    <row r="5" spans="1:3" x14ac:dyDescent="0.35">
      <c r="A5" s="1">
        <v>4</v>
      </c>
      <c r="B5" s="10" t="s">
        <v>10</v>
      </c>
      <c r="C5" s="12">
        <v>14.5</v>
      </c>
    </row>
    <row r="6" spans="1:3" x14ac:dyDescent="0.35">
      <c r="A6" s="1">
        <v>5</v>
      </c>
      <c r="B6" s="10" t="s">
        <v>11</v>
      </c>
      <c r="C6" s="12">
        <v>20</v>
      </c>
    </row>
    <row r="7" spans="1:3" x14ac:dyDescent="0.35">
      <c r="A7" s="6" t="s">
        <v>30</v>
      </c>
      <c r="B7" s="9" t="s">
        <v>12</v>
      </c>
      <c r="C7" s="13" t="s">
        <v>6</v>
      </c>
    </row>
    <row r="8" spans="1:3" x14ac:dyDescent="0.35">
      <c r="A8" s="1">
        <v>6</v>
      </c>
      <c r="B8" s="10" t="s">
        <v>33</v>
      </c>
      <c r="C8" s="12">
        <v>36.5</v>
      </c>
    </row>
    <row r="9" spans="1:3" x14ac:dyDescent="0.35">
      <c r="A9" s="1">
        <v>7</v>
      </c>
      <c r="B9" s="10" t="s">
        <v>27</v>
      </c>
      <c r="C9" s="12">
        <v>42</v>
      </c>
    </row>
    <row r="10" spans="1:3" x14ac:dyDescent="0.35">
      <c r="A10" s="1">
        <v>8</v>
      </c>
      <c r="B10" s="10" t="s">
        <v>34</v>
      </c>
      <c r="C10" s="12">
        <v>41.5</v>
      </c>
    </row>
    <row r="11" spans="1:3" x14ac:dyDescent="0.35">
      <c r="A11" s="1">
        <v>9</v>
      </c>
      <c r="B11" s="10" t="s">
        <v>13</v>
      </c>
      <c r="C11" s="12">
        <v>47.5</v>
      </c>
    </row>
    <row r="12" spans="1:3" x14ac:dyDescent="0.35">
      <c r="A12" s="1">
        <v>10</v>
      </c>
      <c r="B12" s="10" t="s">
        <v>35</v>
      </c>
      <c r="C12" s="12">
        <v>34.5</v>
      </c>
    </row>
    <row r="13" spans="1:3" x14ac:dyDescent="0.35">
      <c r="A13" s="1">
        <v>11</v>
      </c>
      <c r="B13" s="10" t="s">
        <v>36</v>
      </c>
      <c r="C13" s="12">
        <v>34.5</v>
      </c>
    </row>
    <row r="14" spans="1:3" x14ac:dyDescent="0.35">
      <c r="A14" s="1">
        <v>12</v>
      </c>
      <c r="B14" s="10" t="s">
        <v>14</v>
      </c>
      <c r="C14" s="12">
        <v>11</v>
      </c>
    </row>
    <row r="15" spans="1:3" x14ac:dyDescent="0.35">
      <c r="A15" s="1">
        <v>13</v>
      </c>
      <c r="B15" s="10" t="s">
        <v>15</v>
      </c>
      <c r="C15" s="12">
        <v>29.5</v>
      </c>
    </row>
    <row r="16" spans="1:3" x14ac:dyDescent="0.35">
      <c r="A16" s="6" t="s">
        <v>30</v>
      </c>
      <c r="B16" s="9" t="s">
        <v>16</v>
      </c>
      <c r="C16" s="13" t="s">
        <v>6</v>
      </c>
    </row>
    <row r="17" spans="1:3" x14ac:dyDescent="0.35">
      <c r="A17" s="1">
        <v>14</v>
      </c>
      <c r="B17" s="10" t="s">
        <v>37</v>
      </c>
      <c r="C17" s="12">
        <v>49.5</v>
      </c>
    </row>
    <row r="18" spans="1:3" x14ac:dyDescent="0.35">
      <c r="A18" s="1">
        <v>15</v>
      </c>
      <c r="B18" s="10" t="s">
        <v>17</v>
      </c>
      <c r="C18" s="12">
        <v>41.5</v>
      </c>
    </row>
    <row r="19" spans="1:3" x14ac:dyDescent="0.35">
      <c r="A19" s="1">
        <v>16</v>
      </c>
      <c r="B19" s="10" t="s">
        <v>18</v>
      </c>
      <c r="C19" s="12">
        <v>57</v>
      </c>
    </row>
    <row r="20" spans="1:3" x14ac:dyDescent="0.35">
      <c r="A20" s="1">
        <v>17</v>
      </c>
      <c r="B20" s="10" t="s">
        <v>38</v>
      </c>
      <c r="C20" s="12">
        <v>57</v>
      </c>
    </row>
    <row r="21" spans="1:3" x14ac:dyDescent="0.35">
      <c r="A21" s="1">
        <v>18</v>
      </c>
      <c r="B21" s="10" t="s">
        <v>19</v>
      </c>
      <c r="C21" s="12">
        <v>72.5</v>
      </c>
    </row>
    <row r="22" spans="1:3" x14ac:dyDescent="0.35">
      <c r="A22" s="6" t="s">
        <v>30</v>
      </c>
      <c r="B22" s="9" t="s">
        <v>39</v>
      </c>
      <c r="C22" s="13" t="s">
        <v>6</v>
      </c>
    </row>
    <row r="23" spans="1:3" x14ac:dyDescent="0.35">
      <c r="A23" s="1">
        <v>19</v>
      </c>
      <c r="B23" s="10" t="s">
        <v>28</v>
      </c>
      <c r="C23" s="12">
        <v>83</v>
      </c>
    </row>
    <row r="24" spans="1:3" x14ac:dyDescent="0.35">
      <c r="A24" s="1">
        <v>20</v>
      </c>
      <c r="B24" s="10" t="s">
        <v>20</v>
      </c>
      <c r="C24" s="12">
        <v>83</v>
      </c>
    </row>
    <row r="25" spans="1:3" x14ac:dyDescent="0.35">
      <c r="A25" s="1">
        <v>21</v>
      </c>
      <c r="B25" s="10" t="s">
        <v>21</v>
      </c>
      <c r="C25" s="12">
        <v>88.5</v>
      </c>
    </row>
    <row r="26" spans="1:3" x14ac:dyDescent="0.35">
      <c r="A26" s="1">
        <v>22</v>
      </c>
      <c r="B26" s="10" t="s">
        <v>22</v>
      </c>
      <c r="C26" s="12">
        <v>91</v>
      </c>
    </row>
    <row r="27" spans="1:3" x14ac:dyDescent="0.35">
      <c r="A27" s="6" t="s">
        <v>30</v>
      </c>
      <c r="B27" s="9" t="s">
        <v>23</v>
      </c>
      <c r="C27" s="13" t="s">
        <v>6</v>
      </c>
    </row>
    <row r="28" spans="1:3" x14ac:dyDescent="0.35">
      <c r="A28" s="1">
        <v>23</v>
      </c>
      <c r="B28" s="10" t="s">
        <v>31</v>
      </c>
      <c r="C28" s="11">
        <v>150</v>
      </c>
    </row>
    <row r="29" spans="1:3" x14ac:dyDescent="0.35">
      <c r="A29" s="1">
        <v>24</v>
      </c>
      <c r="B29" s="10" t="s">
        <v>24</v>
      </c>
      <c r="C29" s="12">
        <v>2</v>
      </c>
    </row>
    <row r="30" spans="1:3" x14ac:dyDescent="0.35">
      <c r="A30" s="1">
        <v>25</v>
      </c>
      <c r="B30" s="10" t="s">
        <v>25</v>
      </c>
      <c r="C30" s="12">
        <v>8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89F3093CC064A893C3E6A90954EC6" ma:contentTypeVersion="10" ma:contentTypeDescription="Een nieuw document maken." ma:contentTypeScope="" ma:versionID="b85e7f6e02920123d8e940ba211a2d5c">
  <xsd:schema xmlns:xsd="http://www.w3.org/2001/XMLSchema" xmlns:xs="http://www.w3.org/2001/XMLSchema" xmlns:p="http://schemas.microsoft.com/office/2006/metadata/properties" xmlns:ns2="a748b20c-3b9c-4dd2-b539-7f02d8f59e7a" xmlns:ns3="3c0aafd7-9b80-4f28-8f33-82474fc884f8" targetNamespace="http://schemas.microsoft.com/office/2006/metadata/properties" ma:root="true" ma:fieldsID="abfbffd08247f477f9ac19be6a45ebf9" ns2:_="" ns3:_="">
    <xsd:import namespace="a748b20c-3b9c-4dd2-b539-7f02d8f59e7a"/>
    <xsd:import namespace="3c0aafd7-9b80-4f28-8f33-82474fc884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8b20c-3b9c-4dd2-b539-7f02d8f59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52bcc1c-48af-4bed-82b9-97be45360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aafd7-9b80-4f28-8f33-82474fc884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fb4ac8c-0f5a-480c-a8b9-712827458b39}" ma:internalName="TaxCatchAll" ma:showField="CatchAllData" ma:web="3c0aafd7-9b80-4f28-8f33-82474fc884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48b20c-3b9c-4dd2-b539-7f02d8f59e7a">
      <Terms xmlns="http://schemas.microsoft.com/office/infopath/2007/PartnerControls"/>
    </lcf76f155ced4ddcb4097134ff3c332f>
    <TaxCatchAll xmlns="3c0aafd7-9b80-4f28-8f33-82474fc884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3AD80F-2C0F-46F2-8593-5013A409B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8b20c-3b9c-4dd2-b539-7f02d8f59e7a"/>
    <ds:schemaRef ds:uri="3c0aafd7-9b80-4f28-8f33-82474fc88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4225F7-6492-4224-983D-46932A177FD8}">
  <ds:schemaRefs>
    <ds:schemaRef ds:uri="a748b20c-3b9c-4dd2-b539-7f02d8f59e7a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0aafd7-9b80-4f28-8f33-82474fc884f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84300E-D2B0-4A5F-8232-B9064ACC4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Centrum</vt:lpstr>
      <vt:lpstr>Noord</vt:lpstr>
      <vt:lpstr>Zuid</vt:lpstr>
      <vt:lpstr>Blad4</vt:lpstr>
      <vt:lpstr>Blad5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Adriaan</dc:creator>
  <cp:lastModifiedBy>Roel Janssen | Structuurmakers</cp:lastModifiedBy>
  <dcterms:created xsi:type="dcterms:W3CDTF">2012-12-09T22:21:27Z</dcterms:created>
  <dcterms:modified xsi:type="dcterms:W3CDTF">2026-03-27T09:29:42Z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0x01010005589F3093CC064A893C3E6A90954EC6</vt:lpwstr>
  </property>
</Properties>
</file>